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5BCB8FF-F461-4108-92BE-6E6B217874D3}" xr6:coauthVersionLast="36" xr6:coauthVersionMax="36" xr10:uidLastSave="{00000000-0000-0000-0000-000000000000}"/>
  <bookViews>
    <workbookView xWindow="0" yWindow="0" windowWidth="20490" windowHeight="7680" tabRatio="432" firstSheet="2" activeTab="2" xr2:uid="{00000000-000D-0000-FFFF-FFFF00000000}"/>
  </bookViews>
  <sheets>
    <sheet name="Health Portfolio-AUG'18" sheetId="9" r:id="rId1"/>
    <sheet name="Miscellaneous portfolio-AUG'18" sheetId="10" r:id="rId2"/>
    <sheet name="Segmentwise Report AUG 2018" sheetId="11" r:id="rId3"/>
  </sheets>
  <definedNames>
    <definedName name="_xlnm.Print_Titles" localSheetId="2">'Segmentwise Report AUG 2018'!$3:$3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10" l="1"/>
  <c r="E57" i="10"/>
  <c r="E56" i="10"/>
  <c r="E55" i="10"/>
  <c r="E50" i="10"/>
  <c r="E39" i="10"/>
  <c r="E40" i="10"/>
  <c r="J80" i="11"/>
  <c r="J79" i="11"/>
  <c r="F9" i="9"/>
  <c r="F10" i="9"/>
  <c r="F39" i="10" l="1"/>
  <c r="O7" i="11"/>
  <c r="O8" i="11"/>
  <c r="C52" i="10" l="1"/>
  <c r="D52" i="10"/>
  <c r="B52" i="10"/>
  <c r="C51" i="10"/>
  <c r="D51" i="10"/>
  <c r="B51" i="10"/>
  <c r="E16" i="10"/>
  <c r="E15" i="10"/>
  <c r="H15" i="10" l="1"/>
  <c r="F15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O16" i="11" l="1"/>
  <c r="O1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C72" i="9"/>
  <c r="D72" i="9"/>
  <c r="D75" i="9" s="1"/>
  <c r="E72" i="9"/>
  <c r="B72" i="9"/>
  <c r="C71" i="9"/>
  <c r="D71" i="9"/>
  <c r="E71" i="9"/>
  <c r="B71" i="9"/>
  <c r="F43" i="9"/>
  <c r="F44" i="9"/>
  <c r="F45" i="9"/>
  <c r="F46" i="9"/>
  <c r="F47" i="9"/>
  <c r="F48" i="9"/>
  <c r="F49" i="9"/>
  <c r="F50" i="9"/>
  <c r="F51" i="9"/>
  <c r="F52" i="9"/>
  <c r="F53" i="9"/>
  <c r="F54" i="9"/>
  <c r="C74" i="9"/>
  <c r="E36" i="10"/>
  <c r="E37" i="10"/>
  <c r="E38" i="10"/>
  <c r="E41" i="10"/>
  <c r="E42" i="10"/>
  <c r="E43" i="10"/>
  <c r="E44" i="10"/>
  <c r="E45" i="10"/>
  <c r="E46" i="10"/>
  <c r="E47" i="10"/>
  <c r="E48" i="10"/>
  <c r="E49" i="10"/>
  <c r="G43" i="9" l="1"/>
  <c r="E75" i="9"/>
  <c r="D74" i="9"/>
  <c r="E74" i="9"/>
  <c r="G53" i="9"/>
  <c r="G45" i="9"/>
  <c r="R47" i="11"/>
  <c r="P53" i="11"/>
  <c r="H47" i="10"/>
  <c r="F47" i="10"/>
  <c r="F43" i="10"/>
  <c r="H43" i="10"/>
  <c r="H39" i="10"/>
  <c r="F49" i="10"/>
  <c r="H49" i="10"/>
  <c r="F45" i="10"/>
  <c r="H45" i="10"/>
  <c r="H41" i="10"/>
  <c r="F41" i="10"/>
  <c r="H37" i="10"/>
  <c r="F37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4" i="9"/>
  <c r="C75" i="9"/>
  <c r="B75" i="9"/>
  <c r="G51" i="9"/>
  <c r="G49" i="9"/>
  <c r="I49" i="9"/>
  <c r="I47" i="9"/>
  <c r="R51" i="11"/>
  <c r="F21" i="9"/>
  <c r="B53" i="10" l="1"/>
  <c r="B57" i="9"/>
  <c r="N80" i="11"/>
  <c r="M80" i="11"/>
  <c r="L80" i="11"/>
  <c r="K80" i="11"/>
  <c r="I80" i="11"/>
  <c r="H80" i="11"/>
  <c r="F80" i="11"/>
  <c r="E80" i="11"/>
  <c r="D80" i="11"/>
  <c r="B80" i="11"/>
  <c r="N79" i="11"/>
  <c r="M79" i="11"/>
  <c r="L79" i="11"/>
  <c r="K79" i="11"/>
  <c r="I79" i="11"/>
  <c r="H79" i="11"/>
  <c r="F79" i="11"/>
  <c r="E79" i="11"/>
  <c r="D79" i="11"/>
  <c r="B79" i="11"/>
  <c r="G80" i="11"/>
  <c r="C79" i="11"/>
  <c r="N72" i="11"/>
  <c r="M72" i="11"/>
  <c r="L72" i="11"/>
  <c r="K72" i="11"/>
  <c r="J72" i="11"/>
  <c r="J83" i="11" s="1"/>
  <c r="I72" i="11"/>
  <c r="H72" i="11"/>
  <c r="F72" i="11"/>
  <c r="E72" i="11"/>
  <c r="D72" i="11"/>
  <c r="B72" i="11"/>
  <c r="N71" i="11"/>
  <c r="M71" i="11"/>
  <c r="L71" i="11"/>
  <c r="K71" i="11"/>
  <c r="J71" i="11"/>
  <c r="J82" i="11" s="1"/>
  <c r="I71" i="11"/>
  <c r="I82" i="11" s="1"/>
  <c r="H71" i="11"/>
  <c r="F71" i="11"/>
  <c r="F82" i="11" s="1"/>
  <c r="E71" i="11"/>
  <c r="E82" i="11" s="1"/>
  <c r="D71" i="11"/>
  <c r="D82" i="11" s="1"/>
  <c r="B71" i="11"/>
  <c r="B82" i="11" s="1"/>
  <c r="O70" i="11"/>
  <c r="O69" i="11"/>
  <c r="O68" i="11"/>
  <c r="D60" i="10"/>
  <c r="D63" i="10" s="1"/>
  <c r="C60" i="10"/>
  <c r="C63" i="10" s="1"/>
  <c r="B60" i="10"/>
  <c r="B63" i="10" s="1"/>
  <c r="D59" i="10"/>
  <c r="D62" i="10" s="1"/>
  <c r="C59" i="10"/>
  <c r="C62" i="10" s="1"/>
  <c r="B59" i="10"/>
  <c r="B62" i="10" s="1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4" i="10"/>
  <c r="E13" i="10"/>
  <c r="E12" i="10"/>
  <c r="E11" i="10"/>
  <c r="E10" i="10"/>
  <c r="E9" i="10"/>
  <c r="E8" i="10"/>
  <c r="E7" i="10"/>
  <c r="E73" i="9"/>
  <c r="D73" i="9"/>
  <c r="F70" i="9"/>
  <c r="F69" i="9"/>
  <c r="F68" i="9"/>
  <c r="F67" i="9"/>
  <c r="F66" i="9"/>
  <c r="F65" i="9"/>
  <c r="F64" i="9"/>
  <c r="F63" i="9"/>
  <c r="F62" i="9"/>
  <c r="F61" i="9"/>
  <c r="F60" i="9"/>
  <c r="F59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0" i="9"/>
  <c r="F19" i="9"/>
  <c r="F18" i="9"/>
  <c r="F17" i="9"/>
  <c r="F14" i="9"/>
  <c r="F13" i="9"/>
  <c r="F12" i="9"/>
  <c r="F11" i="9"/>
  <c r="F8" i="9"/>
  <c r="F7" i="9"/>
  <c r="L82" i="11" l="1"/>
  <c r="D83" i="11"/>
  <c r="H82" i="11"/>
  <c r="I83" i="11"/>
  <c r="M83" i="11"/>
  <c r="E52" i="10"/>
  <c r="M82" i="11"/>
  <c r="E83" i="11"/>
  <c r="F83" i="11"/>
  <c r="K83" i="11"/>
  <c r="K82" i="11"/>
  <c r="B83" i="11"/>
  <c r="H83" i="11"/>
  <c r="L83" i="11"/>
  <c r="E51" i="10"/>
  <c r="G69" i="9"/>
  <c r="F55" i="9"/>
  <c r="F56" i="9"/>
  <c r="F72" i="9"/>
  <c r="F71" i="9"/>
  <c r="O78" i="11"/>
  <c r="F17" i="10"/>
  <c r="B73" i="9"/>
  <c r="I21" i="9"/>
  <c r="G21" i="9"/>
  <c r="I63" i="9"/>
  <c r="I67" i="9"/>
  <c r="H23" i="10"/>
  <c r="H27" i="10"/>
  <c r="O61" i="11"/>
  <c r="O63" i="11"/>
  <c r="I27" i="9"/>
  <c r="G71" i="11"/>
  <c r="O66" i="11"/>
  <c r="O67" i="11"/>
  <c r="P67" i="11" s="1"/>
  <c r="O64" i="11"/>
  <c r="O59" i="11"/>
  <c r="O65" i="11"/>
  <c r="G79" i="11"/>
  <c r="O77" i="11"/>
  <c r="G72" i="11"/>
  <c r="G83" i="11" s="1"/>
  <c r="O62" i="11"/>
  <c r="O75" i="11"/>
  <c r="I33" i="9"/>
  <c r="G37" i="9"/>
  <c r="G61" i="9"/>
  <c r="I31" i="9"/>
  <c r="G39" i="9"/>
  <c r="G23" i="9"/>
  <c r="M73" i="11"/>
  <c r="K57" i="11"/>
  <c r="H57" i="10"/>
  <c r="H9" i="10"/>
  <c r="G63" i="9"/>
  <c r="I9" i="9"/>
  <c r="I25" i="9"/>
  <c r="I11" i="9"/>
  <c r="D61" i="10"/>
  <c r="H29" i="10"/>
  <c r="H7" i="10"/>
  <c r="F11" i="10"/>
  <c r="C73" i="9"/>
  <c r="I35" i="9"/>
  <c r="E57" i="9"/>
  <c r="I17" i="9"/>
  <c r="N81" i="11"/>
  <c r="J73" i="11"/>
  <c r="E60" i="10"/>
  <c r="B61" i="10"/>
  <c r="H19" i="10"/>
  <c r="H33" i="10"/>
  <c r="H55" i="10"/>
  <c r="H21" i="10"/>
  <c r="H35" i="10"/>
  <c r="C61" i="10"/>
  <c r="H11" i="10"/>
  <c r="H25" i="10"/>
  <c r="F31" i="10"/>
  <c r="F33" i="10"/>
  <c r="H13" i="10"/>
  <c r="H17" i="10"/>
  <c r="F23" i="10"/>
  <c r="F25" i="10"/>
  <c r="H31" i="10"/>
  <c r="G59" i="9"/>
  <c r="G67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71" i="11"/>
  <c r="C82" i="11" s="1"/>
  <c r="C72" i="11"/>
  <c r="O76" i="11"/>
  <c r="C80" i="11"/>
  <c r="O80" i="11" s="1"/>
  <c r="P69" i="11"/>
  <c r="R69" i="11"/>
  <c r="D57" i="11"/>
  <c r="H57" i="11"/>
  <c r="L57" i="11"/>
  <c r="O60" i="11"/>
  <c r="E57" i="11"/>
  <c r="I57" i="11"/>
  <c r="M57" i="11"/>
  <c r="F13" i="10"/>
  <c r="F19" i="10"/>
  <c r="F27" i="10"/>
  <c r="F35" i="10"/>
  <c r="F55" i="10"/>
  <c r="E59" i="10"/>
  <c r="F9" i="10"/>
  <c r="F21" i="10"/>
  <c r="F29" i="10"/>
  <c r="C53" i="10"/>
  <c r="F57" i="10"/>
  <c r="F7" i="10"/>
  <c r="D53" i="10"/>
  <c r="G9" i="9"/>
  <c r="I13" i="9"/>
  <c r="G19" i="9"/>
  <c r="G25" i="9"/>
  <c r="I29" i="9"/>
  <c r="G33" i="9"/>
  <c r="I37" i="9"/>
  <c r="G41" i="9"/>
  <c r="I61" i="9"/>
  <c r="G65" i="9"/>
  <c r="I69" i="9"/>
  <c r="G11" i="9"/>
  <c r="G27" i="9"/>
  <c r="G35" i="9"/>
  <c r="G82" i="11" l="1"/>
  <c r="F75" i="9"/>
  <c r="F78" i="9" s="1"/>
  <c r="C83" i="11"/>
  <c r="E61" i="10"/>
  <c r="E63" i="10"/>
  <c r="B66" i="10" s="1"/>
  <c r="E62" i="10"/>
  <c r="G39" i="10" s="1"/>
  <c r="P77" i="11"/>
  <c r="F74" i="9"/>
  <c r="H5" i="9" s="1"/>
  <c r="E53" i="10"/>
  <c r="P21" i="11"/>
  <c r="R37" i="11"/>
  <c r="H84" i="11"/>
  <c r="R63" i="11"/>
  <c r="R61" i="11"/>
  <c r="L84" i="11"/>
  <c r="R77" i="11"/>
  <c r="P61" i="11"/>
  <c r="F51" i="10"/>
  <c r="R67" i="11"/>
  <c r="P41" i="11"/>
  <c r="P63" i="11"/>
  <c r="R23" i="11"/>
  <c r="R41" i="11"/>
  <c r="O79" i="11"/>
  <c r="R79" i="11" s="1"/>
  <c r="P65" i="11"/>
  <c r="P35" i="11"/>
  <c r="R27" i="11"/>
  <c r="P13" i="11"/>
  <c r="P7" i="11"/>
  <c r="O71" i="11"/>
  <c r="R65" i="11"/>
  <c r="R75" i="11"/>
  <c r="P39" i="11"/>
  <c r="I71" i="9"/>
  <c r="R21" i="11"/>
  <c r="D76" i="9"/>
  <c r="P23" i="11"/>
  <c r="I84" i="11"/>
  <c r="D84" i="11"/>
  <c r="K84" i="11"/>
  <c r="R35" i="11"/>
  <c r="P27" i="11"/>
  <c r="B64" i="10"/>
  <c r="F73" i="9"/>
  <c r="D64" i="10"/>
  <c r="C64" i="10"/>
  <c r="G71" i="9"/>
  <c r="M84" i="11"/>
  <c r="E84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O72" i="11"/>
  <c r="P59" i="11"/>
  <c r="J84" i="11"/>
  <c r="R59" i="11"/>
  <c r="P25" i="11"/>
  <c r="R25" i="11"/>
  <c r="P75" i="11"/>
  <c r="F84" i="11"/>
  <c r="R29" i="11"/>
  <c r="B84" i="11"/>
  <c r="G57" i="11"/>
  <c r="H59" i="10"/>
  <c r="F59" i="10"/>
  <c r="H51" i="10"/>
  <c r="I55" i="9"/>
  <c r="F57" i="9"/>
  <c r="G55" i="9"/>
  <c r="C76" i="9"/>
  <c r="B76" i="9"/>
  <c r="E76" i="9"/>
  <c r="G15" i="10" l="1"/>
  <c r="H51" i="9"/>
  <c r="H15" i="9"/>
  <c r="P71" i="11"/>
  <c r="G37" i="10"/>
  <c r="G45" i="10"/>
  <c r="G43" i="10"/>
  <c r="G41" i="10"/>
  <c r="G49" i="10"/>
  <c r="G47" i="10"/>
  <c r="H45" i="9"/>
  <c r="H49" i="9"/>
  <c r="H43" i="9"/>
  <c r="H47" i="9"/>
  <c r="H53" i="9"/>
  <c r="P79" i="11"/>
  <c r="C77" i="9"/>
  <c r="H21" i="9"/>
  <c r="O81" i="11"/>
  <c r="C78" i="9"/>
  <c r="E66" i="10"/>
  <c r="E77" i="9"/>
  <c r="D78" i="9"/>
  <c r="B78" i="9"/>
  <c r="E78" i="9"/>
  <c r="B77" i="9"/>
  <c r="R71" i="11"/>
  <c r="C66" i="10"/>
  <c r="D66" i="10"/>
  <c r="O73" i="11"/>
  <c r="C84" i="11"/>
  <c r="G84" i="11"/>
  <c r="E65" i="10"/>
  <c r="E64" i="10"/>
  <c r="H62" i="10"/>
  <c r="G31" i="10"/>
  <c r="G23" i="10"/>
  <c r="G62" i="10"/>
  <c r="F62" i="10"/>
  <c r="G33" i="10"/>
  <c r="G25" i="10"/>
  <c r="G17" i="10"/>
  <c r="G11" i="10"/>
  <c r="G9" i="10"/>
  <c r="G55" i="10"/>
  <c r="G13" i="10"/>
  <c r="G27" i="10"/>
  <c r="C65" i="10"/>
  <c r="G29" i="10"/>
  <c r="G57" i="10"/>
  <c r="B65" i="10"/>
  <c r="D65" i="10"/>
  <c r="G21" i="10"/>
  <c r="G7" i="10"/>
  <c r="G19" i="10"/>
  <c r="G35" i="10"/>
  <c r="G51" i="10"/>
  <c r="G59" i="10"/>
  <c r="F77" i="9"/>
  <c r="H74" i="9"/>
  <c r="I74" i="9"/>
  <c r="H69" i="9"/>
  <c r="H61" i="9"/>
  <c r="F76" i="9"/>
  <c r="G74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1" i="9"/>
  <c r="H35" i="9"/>
  <c r="H67" i="9"/>
  <c r="H9" i="9"/>
  <c r="H25" i="9"/>
  <c r="H41" i="9"/>
  <c r="H59" i="9"/>
  <c r="D77" i="9"/>
  <c r="H55" i="9"/>
  <c r="O17" i="11" l="1"/>
  <c r="O55" i="11" s="1"/>
  <c r="N83" i="11"/>
  <c r="O18" i="11"/>
  <c r="O56" i="11" l="1"/>
  <c r="O83" i="11" s="1"/>
  <c r="P17" i="11"/>
  <c r="R17" i="11"/>
  <c r="N57" i="11"/>
  <c r="N82" i="11"/>
  <c r="K86" i="11" l="1"/>
  <c r="C86" i="11"/>
  <c r="E86" i="11"/>
  <c r="N86" i="11"/>
  <c r="L86" i="11"/>
  <c r="H86" i="11"/>
  <c r="B86" i="11"/>
  <c r="F86" i="11"/>
  <c r="G86" i="11"/>
  <c r="I86" i="11"/>
  <c r="D86" i="11"/>
  <c r="M86" i="11"/>
  <c r="J86" i="11"/>
  <c r="R55" i="11"/>
  <c r="P55" i="11"/>
  <c r="O57" i="11"/>
  <c r="O82" i="11"/>
  <c r="N84" i="11"/>
  <c r="O86" i="11" l="1"/>
  <c r="Q55" i="11"/>
  <c r="Q15" i="11"/>
  <c r="N85" i="11"/>
  <c r="Q47" i="11"/>
  <c r="Q31" i="11"/>
  <c r="R82" i="11"/>
  <c r="Q13" i="11"/>
  <c r="Q79" i="11"/>
  <c r="Q5" i="11"/>
  <c r="K85" i="11"/>
  <c r="F85" i="11"/>
  <c r="Q59" i="11"/>
  <c r="Q29" i="11"/>
  <c r="Q49" i="11"/>
  <c r="I85" i="11"/>
  <c r="Q37" i="11"/>
  <c r="Q19" i="11"/>
  <c r="J85" i="11"/>
  <c r="C85" i="11"/>
  <c r="Q11" i="11"/>
  <c r="Q27" i="11"/>
  <c r="Q21" i="11"/>
  <c r="Q9" i="11"/>
  <c r="O85" i="11"/>
  <c r="Q65" i="11"/>
  <c r="Q33" i="11"/>
  <c r="Q71" i="11"/>
  <c r="Q41" i="11"/>
  <c r="Q45" i="11"/>
  <c r="Q51" i="11"/>
  <c r="Q39" i="11"/>
  <c r="Q43" i="11"/>
  <c r="Q61" i="11"/>
  <c r="D85" i="11"/>
  <c r="O84" i="11"/>
  <c r="L85" i="11"/>
  <c r="B85" i="11"/>
  <c r="E85" i="11"/>
  <c r="Q25" i="11"/>
  <c r="Q63" i="11"/>
  <c r="Q53" i="11"/>
  <c r="Q35" i="11"/>
  <c r="Q69" i="11"/>
  <c r="Q77" i="11"/>
  <c r="Q82" i="11"/>
  <c r="M85" i="11"/>
  <c r="G85" i="11"/>
  <c r="Q7" i="11"/>
  <c r="P82" i="11"/>
  <c r="Q67" i="11"/>
  <c r="Q23" i="11"/>
  <c r="H85" i="11"/>
  <c r="Q75" i="11"/>
  <c r="Q17" i="11"/>
</calcChain>
</file>

<file path=xl/sharedStrings.xml><?xml version="1.0" encoding="utf-8"?>
<sst xmlns="http://schemas.openxmlformats.org/spreadsheetml/2006/main" count="271" uniqueCount="80">
  <si>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</si>
  <si>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</si>
  <si>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</si>
  <si>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</si>
  <si>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</si>
  <si>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</si>
  <si>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</si>
  <si>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</si>
  <si>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</si>
  <si>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</si>
  <si>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</si>
  <si>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</si>
  <si>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</si>
  <si>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</si>
  <si>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</si>
  <si>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</si>
  <si>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</si>
  <si>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</si>
  <si>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</si>
  <si>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</si>
  <si>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</si>
  <si>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</si>
  <si>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</si>
  <si>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</si>
  <si>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</si>
  <si>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</si>
  <si>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</si>
  <si>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</si>
  <si>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</si>
  <si>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</si>
  <si>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</si>
  <si>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</si>
  <si>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</si>
  <si>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</si>
  <si>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</si>
  <si>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</si>
  <si>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</si>
  <si>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</si>
  <si>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</si>
  <si>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</si>
  <si>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</si>
  <si>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</si>
  <si>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</si>
  <si>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</si>
  <si>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</si>
  <si>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</si>
  <si>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</si>
  <si>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</si>
  <si>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</si>
  <si>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</si>
  <si>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</si>
  <si>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</si>
  <si>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</si>
  <si>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</si>
  <si>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</si>
  <si>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</si>
  <si>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</si>
  <si>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</si>
  <si>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</si>
  <si>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</si>
  <si>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</si>
  <si>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</si>
  <si>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</si>
  <si>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</si>
  <si>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</si>
  <si>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</si>
  <si>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</si>
  <si>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</si>
  <si>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</si>
  <si>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</si>
  <si>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</si>
  <si>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</si>
  <si>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</si>
  <si>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</si>
  <si>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</si>
  <si>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</si>
  <si>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</si>
  <si>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</si>
  <si>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GROSS DIRECT PREMIUM INCOME UNDERWRITTEN BY NON-LIFE INSURERS WITHIN INDIA  (SEGMENT WISE) : FOR THE PERIOD UPTO AUGUST 2018 (PROVISIONAL &amp; UNAUDITED ) IN FY 2018-19  (Rs. In Crs.)</t>
  </si>
  <si>
    <t>GROSS DIRECT PREMIUM INCOME UNDERWRITTEN BY NON-LIFE INSURERS WITHIN INDIA  (SEGMENT WISE) : FOR THE PERIOD UPTO AUGUST 2018 (PROVISIONAL &amp; UNAUDITED ) IN FY 2018-19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</si>
</sst>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71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2" fontId="4" fillId="2" borderId="7" xfId="0" applyNumberFormat="1" applyFont="1" applyFill="1" applyBorder="1" applyAlignment="1"/>
    <xf numFmtId="2" fontId="4" fillId="2" borderId="6" xfId="0" applyNumberFormat="1" applyFont="1" applyFill="1" applyBorder="1" applyAlignment="1"/>
    <xf numFmtId="10" fontId="3" fillId="2" borderId="8" xfId="1" applyNumberFormat="1" applyFont="1" applyFill="1" applyBorder="1" applyAlignment="1"/>
    <xf numFmtId="10" fontId="3" fillId="2" borderId="9" xfId="1" applyNumberFormat="1" applyFont="1" applyFill="1" applyBorder="1" applyAlignment="1"/>
    <xf numFmtId="2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/>
    <xf numFmtId="10" fontId="3" fillId="2" borderId="2" xfId="1" applyNumberFormat="1" applyFont="1" applyFill="1" applyBorder="1" applyAlignment="1"/>
    <xf numFmtId="10" fontId="3" fillId="2" borderId="3" xfId="1" applyNumberFormat="1" applyFont="1" applyFill="1" applyBorder="1" applyAlignment="1"/>
    <xf numFmtId="2" fontId="0" fillId="2" borderId="0" xfId="0" applyNumberFormat="1" applyFill="1" applyBorder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 applyAlignment="1"/>
    <xf numFmtId="2" fontId="6" fillId="3" borderId="13" xfId="0" applyNumberFormat="1" applyFont="1" applyFill="1" applyBorder="1" applyAlignment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 applyAlignment="1"/>
    <xf numFmtId="2" fontId="8" fillId="3" borderId="26" xfId="0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 applyAlignment="1"/>
    <xf numFmtId="2" fontId="9" fillId="2" borderId="2" xfId="0" applyNumberFormat="1" applyFont="1" applyFill="1" applyBorder="1" applyAlignment="1"/>
    <xf numFmtId="0" fontId="10" fillId="0" borderId="29" xfId="0" applyFont="1" applyFill="1" applyBorder="1" applyAlignment="1">
      <alignment horizontal="left" vertical="center"/>
    </xf>
    <xf numFmtId="2" fontId="10" fillId="0" borderId="8" xfId="0" applyNumberFormat="1" applyFont="1" applyBorder="1" applyAlignment="1"/>
    <xf numFmtId="10" fontId="3" fillId="0" borderId="8" xfId="1" applyNumberFormat="1" applyFont="1" applyBorder="1" applyAlignment="1"/>
    <xf numFmtId="10" fontId="3" fillId="0" borderId="30" xfId="1" applyNumberFormat="1" applyFont="1" applyBorder="1" applyAlignment="1"/>
    <xf numFmtId="2" fontId="3" fillId="0" borderId="2" xfId="0" applyNumberFormat="1" applyFont="1" applyBorder="1" applyAlignment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 applyAlignment="1"/>
    <xf numFmtId="10" fontId="6" fillId="3" borderId="32" xfId="1" applyNumberFormat="1" applyFont="1" applyFill="1" applyBorder="1" applyAlignment="1"/>
    <xf numFmtId="2" fontId="6" fillId="3" borderId="2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0" xfId="0" applyFont="1" applyFill="1"/>
    <xf numFmtId="0" fontId="10" fillId="0" borderId="13" xfId="0" applyFont="1" applyFill="1" applyBorder="1" applyAlignment="1">
      <alignment horizontal="left" vertical="center"/>
    </xf>
    <xf numFmtId="164" fontId="10" fillId="0" borderId="6" xfId="1" applyNumberFormat="1" applyFont="1" applyBorder="1" applyAlignment="1"/>
    <xf numFmtId="10" fontId="3" fillId="0" borderId="6" xfId="1" applyNumberFormat="1" applyFont="1" applyBorder="1" applyAlignment="1"/>
    <xf numFmtId="10" fontId="3" fillId="0" borderId="33" xfId="1" applyNumberFormat="1" applyFont="1" applyBorder="1" applyAlignment="1"/>
    <xf numFmtId="2" fontId="7" fillId="0" borderId="0" xfId="0" applyNumberFormat="1" applyFont="1" applyBorder="1" applyAlignment="1"/>
    <xf numFmtId="10" fontId="3" fillId="0" borderId="0" xfId="1" applyNumberFormat="1" applyFont="1" applyBorder="1" applyAlignment="1"/>
    <xf numFmtId="10" fontId="3" fillId="2" borderId="7" xfId="1" applyNumberFormat="1" applyFont="1" applyFill="1" applyBorder="1" applyAlignment="1"/>
    <xf numFmtId="2" fontId="6" fillId="3" borderId="26" xfId="0" applyNumberFormat="1" applyFont="1" applyFill="1" applyBorder="1" applyAlignment="1"/>
    <xf numFmtId="2" fontId="6" fillId="3" borderId="10" xfId="0" applyNumberFormat="1" applyFont="1" applyFill="1" applyBorder="1" applyAlignment="1"/>
    <xf numFmtId="2" fontId="11" fillId="3" borderId="2" xfId="0" applyNumberFormat="1" applyFont="1" applyFill="1" applyBorder="1" applyAlignment="1"/>
    <xf numFmtId="10" fontId="3" fillId="0" borderId="0" xfId="1" applyNumberFormat="1" applyFont="1" applyFill="1" applyBorder="1" applyAlignment="1"/>
    <xf numFmtId="10" fontId="9" fillId="2" borderId="3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 applyAlignment="1"/>
    <xf numFmtId="2" fontId="6" fillId="3" borderId="6" xfId="0" applyNumberFormat="1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 applyAlignment="1"/>
    <xf numFmtId="2" fontId="9" fillId="0" borderId="2" xfId="0" applyNumberFormat="1" applyFont="1" applyBorder="1" applyAlignment="1"/>
    <xf numFmtId="2" fontId="8" fillId="3" borderId="11" xfId="0" applyNumberFormat="1" applyFont="1" applyFill="1" applyBorder="1" applyAlignment="1"/>
    <xf numFmtId="10" fontId="14" fillId="3" borderId="11" xfId="1" applyNumberFormat="1" applyFont="1" applyFill="1" applyBorder="1" applyAlignment="1"/>
    <xf numFmtId="10" fontId="14" fillId="3" borderId="32" xfId="1" applyNumberFormat="1" applyFont="1" applyFill="1" applyBorder="1" applyAlignment="1"/>
    <xf numFmtId="2" fontId="14" fillId="3" borderId="2" xfId="0" applyNumberFormat="1" applyFont="1" applyFill="1" applyBorder="1" applyAlignment="1"/>
    <xf numFmtId="10" fontId="10" fillId="0" borderId="6" xfId="1" applyNumberFormat="1" applyFont="1" applyBorder="1" applyAlignment="1"/>
    <xf numFmtId="2" fontId="6" fillId="3" borderId="11" xfId="0" applyNumberFormat="1" applyFont="1" applyFill="1" applyBorder="1" applyAlignment="1"/>
    <xf numFmtId="10" fontId="11" fillId="3" borderId="11" xfId="1" applyNumberFormat="1" applyFont="1" applyFill="1" applyBorder="1" applyAlignment="1"/>
    <xf numFmtId="10" fontId="11" fillId="3" borderId="32" xfId="1" applyNumberFormat="1" applyFont="1" applyFill="1" applyBorder="1" applyAlignment="1"/>
    <xf numFmtId="0" fontId="3" fillId="0" borderId="13" xfId="0" applyFont="1" applyBorder="1"/>
    <xf numFmtId="2" fontId="3" fillId="0" borderId="6" xfId="0" applyNumberFormat="1" applyFont="1" applyBorder="1" applyAlignment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 applyAlignment="1"/>
    <xf numFmtId="10" fontId="14" fillId="3" borderId="28" xfId="1" applyNumberFormat="1" applyFont="1" applyFill="1" applyBorder="1" applyAlignment="1"/>
    <xf numFmtId="10" fontId="14" fillId="3" borderId="38" xfId="1" applyNumberFormat="1" applyFont="1" applyFill="1" applyBorder="1" applyAlignment="1"/>
    <xf numFmtId="0" fontId="11" fillId="3" borderId="2" xfId="0" applyFont="1" applyFill="1" applyBorder="1" applyAlignment="1"/>
    <xf numFmtId="0" fontId="3" fillId="0" borderId="19" xfId="0" applyFont="1" applyFill="1" applyBorder="1" applyAlignment="1">
      <alignment horizontal="left" vertical="center"/>
    </xf>
    <xf numFmtId="164" fontId="3" fillId="0" borderId="2" xfId="1" applyNumberFormat="1" applyFont="1" applyBorder="1" applyAlignment="1"/>
    <xf numFmtId="10" fontId="3" fillId="0" borderId="2" xfId="1" applyNumberFormat="1" applyFont="1" applyBorder="1" applyAlignment="1"/>
    <xf numFmtId="0" fontId="3" fillId="0" borderId="2" xfId="0" applyFont="1" applyBorder="1" applyAlignment="1"/>
    <xf numFmtId="10" fontId="3" fillId="0" borderId="3" xfId="1" applyNumberFormat="1" applyFont="1" applyBorder="1" applyAlignment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 applyAlignment="1"/>
    <xf numFmtId="164" fontId="6" fillId="3" borderId="19" xfId="1" applyNumberFormat="1" applyFont="1" applyFill="1" applyBorder="1" applyAlignment="1"/>
    <xf numFmtId="10" fontId="14" fillId="3" borderId="3" xfId="1" applyNumberFormat="1" applyFont="1" applyFill="1" applyBorder="1" applyAlignment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15" fillId="0" borderId="0" xfId="0" applyFont="1" applyBorder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/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 applyAlignment="1"/>
    <xf numFmtId="2" fontId="6" fillId="3" borderId="25" xfId="0" applyNumberFormat="1" applyFont="1" applyFill="1" applyBorder="1" applyAlignment="1"/>
    <xf numFmtId="2" fontId="0" fillId="3" borderId="15" xfId="0" applyNumberFormat="1" applyFon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/>
    <xf numFmtId="2" fontId="4" fillId="2" borderId="18" xfId="0" applyNumberFormat="1" applyFont="1" applyFill="1" applyBorder="1" applyAlignment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 applyAlignment="1"/>
    <xf numFmtId="2" fontId="6" fillId="3" borderId="12" xfId="0" applyNumberFormat="1" applyFont="1" applyFill="1" applyBorder="1" applyAlignment="1"/>
    <xf numFmtId="2" fontId="4" fillId="2" borderId="3" xfId="0" applyNumberFormat="1" applyFont="1" applyFill="1" applyBorder="1" applyAlignment="1"/>
    <xf numFmtId="2" fontId="4" fillId="2" borderId="38" xfId="0" applyNumberFormat="1" applyFont="1" applyFill="1" applyBorder="1" applyAlignment="1"/>
    <xf numFmtId="2" fontId="6" fillId="3" borderId="18" xfId="0" applyNumberFormat="1" applyFont="1" applyFill="1" applyBorder="1" applyAlignment="1"/>
    <xf numFmtId="2" fontId="4" fillId="3" borderId="6" xfId="0" applyNumberFormat="1" applyFont="1" applyFill="1" applyBorder="1" applyAlignment="1"/>
    <xf numFmtId="2" fontId="6" fillId="3" borderId="40" xfId="0" applyNumberFormat="1" applyFont="1" applyFill="1" applyBorder="1" applyAlignment="1"/>
    <xf numFmtId="2" fontId="7" fillId="3" borderId="6" xfId="0" applyNumberFormat="1" applyFont="1" applyFill="1" applyBorder="1" applyAlignment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 applyAlignment="1"/>
    <xf numFmtId="2" fontId="4" fillId="2" borderId="36" xfId="0" applyNumberFormat="1" applyFont="1" applyFill="1" applyBorder="1" applyAlignment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Fill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2" fontId="0" fillId="0" borderId="18" xfId="0" applyNumberFormat="1" applyFont="1" applyBorder="1"/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 applyAlignment="1"/>
    <xf numFmtId="2" fontId="6" fillId="3" borderId="27" xfId="0" applyNumberFormat="1" applyFont="1" applyFill="1" applyBorder="1" applyAlignment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 applyAlignment="1"/>
    <xf numFmtId="0" fontId="2" fillId="0" borderId="0" xfId="0" applyFont="1"/>
    <xf numFmtId="2" fontId="19" fillId="2" borderId="2" xfId="0" applyNumberFormat="1" applyFont="1" applyFill="1" applyBorder="1" applyAlignment="1"/>
    <xf numFmtId="2" fontId="0" fillId="3" borderId="6" xfId="0" applyNumberFormat="1" applyFont="1" applyFill="1" applyBorder="1"/>
    <xf numFmtId="0" fontId="0" fillId="0" borderId="0" xfId="0" applyFont="1"/>
    <xf numFmtId="2" fontId="2" fillId="0" borderId="0" xfId="0" applyNumberFormat="1" applyFont="1" applyBorder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0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 applyAlignment="1"/>
    <xf numFmtId="2" fontId="19" fillId="2" borderId="6" xfId="0" applyNumberFormat="1" applyFont="1" applyFill="1" applyBorder="1" applyAlignment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Border="1" applyAlignment="1">
      <alignment horizontal="left" vertical="center"/>
    </xf>
    <xf numFmtId="0" fontId="2" fillId="2" borderId="14" xfId="0" applyFont="1" applyFill="1" applyBorder="1"/>
    <xf numFmtId="2" fontId="19" fillId="2" borderId="3" xfId="0" applyNumberFormat="1" applyFont="1" applyFill="1" applyBorder="1" applyAlignment="1"/>
    <xf numFmtId="2" fontId="19" fillId="2" borderId="11" xfId="0" applyNumberFormat="1" applyFont="1" applyFill="1" applyBorder="1" applyAlignment="1"/>
    <xf numFmtId="2" fontId="19" fillId="2" borderId="34" xfId="0" applyNumberFormat="1" applyFont="1" applyFill="1" applyBorder="1" applyAlignment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 applyAlignment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0" fontId="0" fillId="0" borderId="32" xfId="0" applyBorder="1"/>
    <xf numFmtId="2" fontId="0" fillId="3" borderId="18" xfId="0" applyNumberFormat="1" applyFont="1" applyFill="1" applyBorder="1"/>
    <xf numFmtId="2" fontId="2" fillId="0" borderId="18" xfId="0" applyNumberFormat="1" applyFont="1" applyBorder="1"/>
    <xf numFmtId="2" fontId="2" fillId="3" borderId="18" xfId="0" applyNumberFormat="1" applyFont="1" applyFill="1" applyBorder="1"/>
    <xf numFmtId="10" fontId="18" fillId="2" borderId="28" xfId="0" applyNumberFormat="1" applyFont="1" applyFill="1" applyBorder="1"/>
    <xf numFmtId="2" fontId="18" fillId="2" borderId="3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7" xfId="0" applyNumberFormat="1" applyFont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2" fontId="0" fillId="3" borderId="13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 applyAlignment="1"/>
    <xf numFmtId="2" fontId="19" fillId="2" borderId="52" xfId="0" applyNumberFormat="1" applyFont="1" applyFill="1" applyBorder="1" applyAlignment="1"/>
    <xf numFmtId="2" fontId="19" fillId="2" borderId="27" xfId="0" applyNumberFormat="1" applyFont="1" applyFill="1" applyBorder="1" applyAlignment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/>
    <xf numFmtId="2" fontId="5" fillId="2" borderId="18" xfId="0" applyNumberFormat="1" applyFont="1" applyFill="1" applyBorder="1" applyAlignment="1"/>
    <xf numFmtId="2" fontId="5" fillId="2" borderId="54" xfId="0" applyNumberFormat="1" applyFont="1" applyFill="1" applyBorder="1" applyAlignment="1"/>
    <xf numFmtId="2" fontId="5" fillId="2" borderId="42" xfId="0" applyNumberFormat="1" applyFont="1" applyFill="1" applyBorder="1" applyAlignment="1"/>
    <xf numFmtId="2" fontId="5" fillId="2" borderId="14" xfId="0" applyNumberFormat="1" applyFont="1" applyFill="1" applyBorder="1" applyAlignment="1"/>
    <xf numFmtId="2" fontId="5" fillId="2" borderId="12" xfId="0" applyNumberFormat="1" applyFont="1" applyFill="1" applyBorder="1" applyAlignment="1"/>
    <xf numFmtId="0" fontId="7" fillId="3" borderId="2" xfId="0" applyFont="1" applyFill="1" applyBorder="1"/>
    <xf numFmtId="0" fontId="3" fillId="0" borderId="5" xfId="0" applyFont="1" applyBorder="1" applyAlignment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 applyAlignment="1"/>
    <xf numFmtId="0" fontId="3" fillId="0" borderId="41" xfId="0" applyFont="1" applyBorder="1" applyAlignment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0" fontId="2" fillId="0" borderId="0" xfId="0" applyFont="1" applyAlignment="1"/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/>
    <xf numFmtId="2" fontId="8" fillId="3" borderId="55" xfId="0" applyNumberFormat="1" applyFont="1" applyFill="1" applyBorder="1" applyAlignment="1"/>
    <xf numFmtId="2" fontId="7" fillId="3" borderId="8" xfId="0" applyNumberFormat="1" applyFont="1" applyFill="1" applyBorder="1" applyAlignment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/>
    <xf numFmtId="2" fontId="8" fillId="3" borderId="10" xfId="0" applyNumberFormat="1" applyFont="1" applyFill="1" applyBorder="1" applyAlignment="1"/>
    <xf numFmtId="2" fontId="7" fillId="3" borderId="10" xfId="0" applyNumberFormat="1" applyFont="1" applyFill="1" applyBorder="1" applyAlignment="1"/>
    <xf numFmtId="2" fontId="6" fillId="3" borderId="58" xfId="0" applyNumberFormat="1" applyFont="1" applyFill="1" applyBorder="1" applyAlignment="1"/>
    <xf numFmtId="2" fontId="7" fillId="3" borderId="34" xfId="0" applyNumberFormat="1" applyFont="1" applyFill="1" applyBorder="1" applyAlignment="1"/>
    <xf numFmtId="2" fontId="6" fillId="3" borderId="15" xfId="0" applyNumberFormat="1" applyFont="1" applyFill="1" applyBorder="1" applyAlignment="1"/>
    <xf numFmtId="2" fontId="6" fillId="3" borderId="33" xfId="0" applyNumberFormat="1" applyFont="1" applyFill="1" applyBorder="1" applyAlignment="1"/>
    <xf numFmtId="2" fontId="8" fillId="3" borderId="25" xfId="0" applyNumberFormat="1" applyFont="1" applyFill="1" applyBorder="1" applyAlignment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6" fillId="3" borderId="26" xfId="0" applyNumberFormat="1" applyFont="1" applyFill="1" applyBorder="1"/>
    <xf numFmtId="2" fontId="19" fillId="0" borderId="0" xfId="0" applyNumberFormat="1" applyFont="1" applyBorder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 applyAlignment="1"/>
    <xf numFmtId="2" fontId="6" fillId="3" borderId="35" xfId="0" applyNumberFormat="1" applyFont="1" applyFill="1" applyBorder="1" applyAlignment="1"/>
    <xf numFmtId="2" fontId="6" fillId="3" borderId="8" xfId="0" applyNumberFormat="1" applyFont="1" applyFill="1" applyBorder="1" applyAlignment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/>
    <xf numFmtId="2" fontId="7" fillId="3" borderId="13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7" fillId="3" borderId="14" xfId="0" applyNumberFormat="1" applyFont="1" applyFill="1" applyBorder="1" applyAlignment="1"/>
    <xf numFmtId="2" fontId="4" fillId="2" borderId="33" xfId="0" applyNumberFormat="1" applyFont="1" applyFill="1" applyBorder="1" applyAlignment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/>
    <xf numFmtId="2" fontId="4" fillId="2" borderId="34" xfId="0" applyNumberFormat="1" applyFont="1" applyFill="1" applyBorder="1" applyAlignment="1"/>
    <xf numFmtId="10" fontId="6" fillId="2" borderId="0" xfId="1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0" fontId="3" fillId="2" borderId="28" xfId="1" applyNumberFormat="1" applyFont="1" applyFill="1" applyBorder="1" applyAlignment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on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ont="1" applyFill="1" applyBorder="1" applyAlignment="1"/>
    <xf numFmtId="0" fontId="0" fillId="36" borderId="2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 applyAlignment="1"/>
    <xf numFmtId="0" fontId="0" fillId="36" borderId="1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0" fillId="3" borderId="0" xfId="0" applyNumberFormat="1" applyFill="1" applyBorder="1"/>
    <xf numFmtId="2" fontId="5" fillId="2" borderId="8" xfId="0" applyNumberFormat="1" applyFont="1" applyFill="1" applyBorder="1" applyAlignment="1"/>
    <xf numFmtId="0" fontId="0" fillId="3" borderId="10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ont="1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2" fontId="0" fillId="3" borderId="14" xfId="0" applyNumberFormat="1" applyFont="1" applyFill="1" applyBorder="1"/>
    <xf numFmtId="0" fontId="2" fillId="35" borderId="22" xfId="0" applyFont="1" applyFill="1" applyBorder="1" applyAlignment="1">
      <alignment wrapText="1"/>
    </xf>
    <xf numFmtId="0" fontId="0" fillId="3" borderId="26" xfId="0" applyFont="1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ont="1" applyFill="1" applyBorder="1" applyAlignment="1">
      <alignment wrapText="1"/>
    </xf>
    <xf numFmtId="2" fontId="19" fillId="2" borderId="8" xfId="0" applyNumberFormat="1" applyFont="1" applyFill="1" applyBorder="1" applyAlignment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on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2" fontId="4" fillId="35" borderId="61" xfId="0" applyNumberFormat="1" applyFont="1" applyFill="1" applyBorder="1" applyAlignment="1">
      <alignment wrapText="1"/>
    </xf>
    <xf numFmtId="2" fontId="0" fillId="3" borderId="62" xfId="0" applyNumberFormat="1" applyFont="1" applyFill="1" applyBorder="1" applyAlignment="1">
      <alignment wrapText="1"/>
    </xf>
    <xf numFmtId="2" fontId="0" fillId="3" borderId="10" xfId="0" applyNumberFormat="1" applyFont="1" applyFill="1" applyBorder="1" applyAlignment="1">
      <alignment wrapText="1"/>
    </xf>
    <xf numFmtId="0" fontId="4" fillId="35" borderId="69" xfId="0" applyFont="1" applyFill="1" applyBorder="1" applyAlignment="1">
      <alignment wrapText="1"/>
    </xf>
    <xf numFmtId="0" fontId="4" fillId="35" borderId="6" xfId="0" applyFont="1" applyFill="1" applyBorder="1" applyAlignment="1">
      <alignment wrapText="1"/>
    </xf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42" xfId="0" applyNumberFormat="1" applyFont="1" applyBorder="1"/>
    <xf numFmtId="2" fontId="19" fillId="0" borderId="33" xfId="0" applyNumberFormat="1" applyFont="1" applyBorder="1"/>
    <xf numFmtId="2" fontId="19" fillId="0" borderId="14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workbookViewId="0">
      <pane ySplit="2" topLeftCell="A3" activePane="bottomLeft" state="frozen"/>
      <selection pane="bottomLeft" sqref="A1:I2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63" t="s">
        <v>78</v>
      </c>
      <c r="B1" s="463"/>
      <c r="C1" s="463"/>
      <c r="D1" s="463"/>
      <c r="E1" s="463"/>
      <c r="F1" s="463"/>
      <c r="G1" s="463"/>
      <c r="H1" s="463"/>
      <c r="I1" s="463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5" customHeight="1" x14ac:dyDescent="0.25">
      <c r="A2" s="464"/>
      <c r="B2" s="464"/>
      <c r="C2" s="464"/>
      <c r="D2" s="464"/>
      <c r="E2" s="464"/>
      <c r="F2" s="464"/>
      <c r="G2" s="464"/>
      <c r="H2" s="464"/>
      <c r="I2" s="464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47.25" x14ac:dyDescent="0.25">
      <c r="A3" s="110"/>
      <c r="B3" s="4" t="s">
        <v>49</v>
      </c>
      <c r="C3" s="4" t="s">
        <v>50</v>
      </c>
      <c r="D3" s="4" t="s">
        <v>51</v>
      </c>
      <c r="E3" s="4" t="s">
        <v>52</v>
      </c>
      <c r="F3" s="171" t="s">
        <v>12</v>
      </c>
      <c r="G3" s="5" t="s">
        <v>13</v>
      </c>
      <c r="H3" s="6" t="s">
        <v>14</v>
      </c>
      <c r="I3" s="7" t="s">
        <v>15</v>
      </c>
    </row>
    <row r="4" spans="1:18" ht="15.75" x14ac:dyDescent="0.25">
      <c r="A4" s="111" t="s">
        <v>63</v>
      </c>
      <c r="B4" s="109"/>
      <c r="C4" s="109"/>
      <c r="D4" s="109"/>
      <c r="E4" s="109"/>
      <c r="F4" s="109"/>
      <c r="G4" s="160"/>
      <c r="H4" s="160"/>
      <c r="I4" s="109"/>
    </row>
    <row r="5" spans="1:18" ht="16.5" thickBot="1" x14ac:dyDescent="0.3">
      <c r="A5" s="363" t="s">
        <v>72</v>
      </c>
      <c r="B5" s="169">
        <v>8.99</v>
      </c>
      <c r="C5" s="169">
        <v>0</v>
      </c>
      <c r="D5" s="169">
        <v>0</v>
      </c>
      <c r="E5" s="169">
        <v>0</v>
      </c>
      <c r="F5" s="169">
        <f>B5+C5+D5+E5</f>
        <v>8.99</v>
      </c>
      <c r="G5" s="389" t="e">
        <f>(F5-F6)/F6</f>
        <v>#DIV/0!</v>
      </c>
      <c r="H5" s="393">
        <f>F5/$F$74</f>
        <v>5.2123979697738887E-4</v>
      </c>
      <c r="I5" s="390">
        <f>F5-F6</f>
        <v>8.99</v>
      </c>
    </row>
    <row r="6" spans="1:18" ht="16.5" thickBot="1" x14ac:dyDescent="0.3">
      <c r="A6" s="324" t="s">
        <v>36</v>
      </c>
      <c r="B6" s="391">
        <v>0</v>
      </c>
      <c r="C6" s="417">
        <v>0</v>
      </c>
      <c r="D6" s="392">
        <v>0</v>
      </c>
      <c r="E6" s="392">
        <v>0</v>
      </c>
      <c r="F6" s="164">
        <f t="shared" ref="F6:F40" si="0">B6+C6+D6+E6</f>
        <v>0</v>
      </c>
      <c r="G6" s="388"/>
      <c r="H6" s="386"/>
      <c r="I6" s="387"/>
    </row>
    <row r="7" spans="1:18" ht="16.5" thickBot="1" x14ac:dyDescent="0.3">
      <c r="A7" s="40" t="s">
        <v>19</v>
      </c>
      <c r="B7" s="415">
        <v>212.58</v>
      </c>
      <c r="C7" s="420">
        <v>532.67999999999995</v>
      </c>
      <c r="D7" s="416">
        <v>266.02</v>
      </c>
      <c r="E7" s="427">
        <v>70.709999999999994</v>
      </c>
      <c r="F7" s="161">
        <f>B7+C7+D7+E7</f>
        <v>1081.99</v>
      </c>
      <c r="G7" s="162">
        <f>(F7-F8)/F8</f>
        <v>0.93312608315020262</v>
      </c>
      <c r="H7" s="162">
        <f>F7/$F$74</f>
        <v>6.2733731694278635E-2</v>
      </c>
      <c r="I7" s="128">
        <f>F7-F8</f>
        <v>522.28</v>
      </c>
    </row>
    <row r="8" spans="1:18" ht="15.75" thickBot="1" x14ac:dyDescent="0.3">
      <c r="A8" s="113" t="s">
        <v>16</v>
      </c>
      <c r="B8" s="444">
        <v>184.25</v>
      </c>
      <c r="C8" s="445">
        <v>302.18</v>
      </c>
      <c r="D8" s="445">
        <v>4.29</v>
      </c>
      <c r="E8" s="446">
        <v>68.989999999999995</v>
      </c>
      <c r="F8" s="227">
        <f t="shared" si="0"/>
        <v>559.71</v>
      </c>
      <c r="G8" s="167"/>
      <c r="H8" s="167"/>
      <c r="I8" s="155"/>
    </row>
    <row r="9" spans="1:18" ht="16.5" thickBot="1" x14ac:dyDescent="0.3">
      <c r="A9" s="40" t="s">
        <v>23</v>
      </c>
      <c r="B9" s="429">
        <v>4.58</v>
      </c>
      <c r="C9" s="422">
        <v>102.91</v>
      </c>
      <c r="D9" s="414">
        <v>0</v>
      </c>
      <c r="E9" s="422">
        <v>35.71</v>
      </c>
      <c r="F9" s="161">
        <f t="shared" si="0"/>
        <v>143.19999999999999</v>
      </c>
      <c r="G9" s="162">
        <f t="shared" ref="G9:G41" si="1">(F9-F10)/F10</f>
        <v>2.3279107599349289</v>
      </c>
      <c r="H9" s="162">
        <f>F9/$F$74</f>
        <v>8.3027295803294859E-3</v>
      </c>
      <c r="I9" s="128">
        <f>F9-F10</f>
        <v>100.16999999999999</v>
      </c>
    </row>
    <row r="10" spans="1:18" ht="15.75" thickBot="1" x14ac:dyDescent="0.3">
      <c r="A10" s="113" t="s">
        <v>16</v>
      </c>
      <c r="B10" s="421">
        <v>3.27</v>
      </c>
      <c r="C10" s="419">
        <v>35.869999999999997</v>
      </c>
      <c r="D10" s="432">
        <v>0</v>
      </c>
      <c r="E10" s="426">
        <v>3.89</v>
      </c>
      <c r="F10" s="424">
        <f t="shared" si="0"/>
        <v>43.03</v>
      </c>
      <c r="G10" s="167"/>
      <c r="H10" s="167"/>
      <c r="I10" s="155"/>
    </row>
    <row r="11" spans="1:18" ht="16.5" thickBot="1" x14ac:dyDescent="0.3">
      <c r="A11" s="40" t="s">
        <v>20</v>
      </c>
      <c r="B11" s="10">
        <v>87.79</v>
      </c>
      <c r="C11" s="33">
        <v>22.76</v>
      </c>
      <c r="D11" s="33">
        <v>0</v>
      </c>
      <c r="E11" s="33">
        <v>1.36</v>
      </c>
      <c r="F11" s="161">
        <f t="shared" si="0"/>
        <v>111.91000000000001</v>
      </c>
      <c r="G11" s="162">
        <f t="shared" si="1"/>
        <v>-1.0521662245800032E-2</v>
      </c>
      <c r="H11" s="162">
        <f>F11/$F$74</f>
        <v>6.4885367830633586E-3</v>
      </c>
      <c r="I11" s="128">
        <f>F11-F12</f>
        <v>-1.1899999999999835</v>
      </c>
    </row>
    <row r="12" spans="1:18" ht="15.75" thickBot="1" x14ac:dyDescent="0.3">
      <c r="A12" s="113" t="s">
        <v>16</v>
      </c>
      <c r="B12" s="26">
        <v>88.66</v>
      </c>
      <c r="C12" s="26">
        <v>22.41</v>
      </c>
      <c r="D12" s="26">
        <v>0</v>
      </c>
      <c r="E12" s="26">
        <v>2.0299999999999998</v>
      </c>
      <c r="F12" s="227">
        <f t="shared" si="0"/>
        <v>113.1</v>
      </c>
      <c r="G12" s="165"/>
      <c r="H12" s="165"/>
      <c r="I12" s="155"/>
    </row>
    <row r="13" spans="1:18" ht="16.5" thickBot="1" x14ac:dyDescent="0.3">
      <c r="A13" s="112" t="s">
        <v>70</v>
      </c>
      <c r="B13" s="19">
        <v>0</v>
      </c>
      <c r="C13" s="19">
        <v>70.3</v>
      </c>
      <c r="D13" s="19">
        <v>0</v>
      </c>
      <c r="E13" s="19">
        <v>0</v>
      </c>
      <c r="F13" s="161">
        <f t="shared" si="0"/>
        <v>70.3</v>
      </c>
      <c r="G13" s="163" t="e">
        <f t="shared" si="1"/>
        <v>#DIV/0!</v>
      </c>
      <c r="H13" s="163">
        <f>F13/$F$74</f>
        <v>4.0759908484438749E-3</v>
      </c>
      <c r="I13" s="128">
        <f>F13-F14</f>
        <v>70.3</v>
      </c>
    </row>
    <row r="14" spans="1:18" ht="15.75" thickBot="1" x14ac:dyDescent="0.3">
      <c r="A14" s="113" t="s">
        <v>16</v>
      </c>
      <c r="B14" s="368">
        <v>0</v>
      </c>
      <c r="C14" s="65">
        <v>0</v>
      </c>
      <c r="D14" s="368">
        <v>0</v>
      </c>
      <c r="E14" s="26">
        <v>0</v>
      </c>
      <c r="F14" s="227">
        <f t="shared" si="0"/>
        <v>0</v>
      </c>
      <c r="G14" s="166"/>
      <c r="H14" s="166"/>
      <c r="I14" s="155"/>
    </row>
    <row r="15" spans="1:18" s="2" customFormat="1" ht="15.75" thickBot="1" x14ac:dyDescent="0.3">
      <c r="A15" s="216" t="s">
        <v>76</v>
      </c>
      <c r="B15" s="252">
        <v>0.26</v>
      </c>
      <c r="C15" s="241">
        <v>25.22</v>
      </c>
      <c r="D15" s="241">
        <v>0</v>
      </c>
      <c r="E15" s="241">
        <v>0</v>
      </c>
      <c r="F15" s="442">
        <f>B15+C15+D15+E15</f>
        <v>25.48</v>
      </c>
      <c r="G15" s="443" t="e">
        <f t="shared" ref="G15" si="2">(F15-F16)/F16</f>
        <v>#DIV/0!</v>
      </c>
      <c r="H15" s="443">
        <f>F15/$F$74</f>
        <v>1.4773292577290177E-3</v>
      </c>
      <c r="I15" s="178">
        <f>F15-F16</f>
        <v>25.48</v>
      </c>
    </row>
    <row r="16" spans="1:18" ht="15.75" thickBot="1" x14ac:dyDescent="0.3">
      <c r="A16" s="113" t="s">
        <v>16</v>
      </c>
      <c r="B16" s="146">
        <v>0</v>
      </c>
      <c r="C16" s="369">
        <v>0</v>
      </c>
      <c r="D16" s="72">
        <v>0</v>
      </c>
      <c r="E16" s="72">
        <v>0</v>
      </c>
      <c r="F16" s="227">
        <f>B16+C16+D16+E16</f>
        <v>0</v>
      </c>
      <c r="G16" s="166"/>
      <c r="H16" s="166"/>
      <c r="I16" s="155"/>
    </row>
    <row r="17" spans="1:9" ht="16.5" thickBot="1" x14ac:dyDescent="0.3">
      <c r="A17" s="40" t="s">
        <v>21</v>
      </c>
      <c r="B17" s="10">
        <v>18.920000000000002</v>
      </c>
      <c r="C17" s="33">
        <v>72.540000000000006</v>
      </c>
      <c r="D17" s="33">
        <v>4.54</v>
      </c>
      <c r="E17" s="33">
        <v>8.4600000000000009</v>
      </c>
      <c r="F17" s="161">
        <f t="shared" si="0"/>
        <v>104.46000000000001</v>
      </c>
      <c r="G17" s="163">
        <f t="shared" si="1"/>
        <v>8.3984940631336887E-3</v>
      </c>
      <c r="H17" s="162">
        <f>F17/$F$74</f>
        <v>6.056586117047613E-3</v>
      </c>
      <c r="I17" s="128">
        <f>F17-F18</f>
        <v>0.87000000000001876</v>
      </c>
    </row>
    <row r="18" spans="1:9" ht="15.75" thickBot="1" x14ac:dyDescent="0.3">
      <c r="A18" s="113" t="s">
        <v>16</v>
      </c>
      <c r="B18" s="26">
        <v>14.05</v>
      </c>
      <c r="C18" s="26">
        <v>74.849999999999994</v>
      </c>
      <c r="D18" s="26">
        <v>7.03</v>
      </c>
      <c r="E18" s="26">
        <v>7.66</v>
      </c>
      <c r="F18" s="227">
        <f t="shared" si="0"/>
        <v>103.58999999999999</v>
      </c>
      <c r="G18" s="167"/>
      <c r="H18" s="165"/>
      <c r="I18" s="155"/>
    </row>
    <row r="19" spans="1:9" ht="16.5" thickBot="1" x14ac:dyDescent="0.3">
      <c r="A19" s="40" t="s">
        <v>71</v>
      </c>
      <c r="B19" s="19">
        <v>5.31</v>
      </c>
      <c r="C19" s="19">
        <v>0</v>
      </c>
      <c r="D19" s="19">
        <v>0</v>
      </c>
      <c r="E19" s="19">
        <v>1.91</v>
      </c>
      <c r="F19" s="161">
        <f t="shared" si="0"/>
        <v>7.22</v>
      </c>
      <c r="G19" s="162" t="e">
        <f t="shared" si="1"/>
        <v>#DIV/0!</v>
      </c>
      <c r="H19" s="162">
        <f>F19/$F$74</f>
        <v>4.1861527632666826E-4</v>
      </c>
      <c r="I19" s="128">
        <f>F19-F20</f>
        <v>7.22</v>
      </c>
    </row>
    <row r="20" spans="1:9" ht="15.75" thickBot="1" x14ac:dyDescent="0.3">
      <c r="A20" s="113" t="s">
        <v>16</v>
      </c>
      <c r="B20" s="26">
        <v>0</v>
      </c>
      <c r="C20" s="26">
        <v>0</v>
      </c>
      <c r="D20" s="26">
        <v>0</v>
      </c>
      <c r="E20" s="26">
        <v>0</v>
      </c>
      <c r="F20" s="227">
        <f t="shared" si="0"/>
        <v>0</v>
      </c>
      <c r="G20" s="167"/>
      <c r="H20" s="167"/>
      <c r="I20" s="155"/>
    </row>
    <row r="21" spans="1:9" ht="16.5" thickBot="1" x14ac:dyDescent="0.3">
      <c r="A21" s="40" t="s">
        <v>56</v>
      </c>
      <c r="B21" s="123">
        <v>206.7</v>
      </c>
      <c r="C21" s="123">
        <v>270.74</v>
      </c>
      <c r="D21" s="124">
        <v>0</v>
      </c>
      <c r="E21" s="18">
        <v>11.19</v>
      </c>
      <c r="F21" s="161">
        <f>B21+C21+D21+E21</f>
        <v>488.63</v>
      </c>
      <c r="G21" s="162">
        <f t="shared" si="1"/>
        <v>0.31313321329714328</v>
      </c>
      <c r="H21" s="162">
        <f>F21/$F$74</f>
        <v>2.8330745494667579E-2</v>
      </c>
      <c r="I21" s="128">
        <f>F21-F22</f>
        <v>116.51999999999998</v>
      </c>
    </row>
    <row r="22" spans="1:9" ht="16.5" thickBot="1" x14ac:dyDescent="0.3">
      <c r="A22" s="113" t="s">
        <v>16</v>
      </c>
      <c r="B22" s="138">
        <v>290.93</v>
      </c>
      <c r="C22" s="138">
        <v>72.67</v>
      </c>
      <c r="D22" s="214">
        <v>0</v>
      </c>
      <c r="E22" s="138">
        <v>8.51</v>
      </c>
      <c r="F22" s="227">
        <f>B22+C22+D22+E22</f>
        <v>372.11</v>
      </c>
      <c r="G22" s="167"/>
      <c r="H22" s="167"/>
      <c r="I22" s="155"/>
    </row>
    <row r="23" spans="1:9" ht="16.5" thickBot="1" x14ac:dyDescent="0.3">
      <c r="A23" s="40" t="s">
        <v>57</v>
      </c>
      <c r="B23" s="33">
        <v>425.1</v>
      </c>
      <c r="C23" s="33">
        <v>528.14</v>
      </c>
      <c r="D23" s="33">
        <v>10.92</v>
      </c>
      <c r="E23" s="33">
        <v>89.47</v>
      </c>
      <c r="F23" s="161">
        <f t="shared" si="0"/>
        <v>1053.6299999999999</v>
      </c>
      <c r="G23" s="162">
        <f t="shared" si="1"/>
        <v>0.23981266841603613</v>
      </c>
      <c r="H23" s="162">
        <f>F23/$F$74</f>
        <v>6.108942016566031E-2</v>
      </c>
      <c r="I23" s="128">
        <f>F23-F24</f>
        <v>203.79999999999995</v>
      </c>
    </row>
    <row r="24" spans="1:9" ht="15.75" thickBot="1" x14ac:dyDescent="0.3">
      <c r="A24" s="113" t="s">
        <v>16</v>
      </c>
      <c r="B24" s="26">
        <v>402.37</v>
      </c>
      <c r="C24" s="26">
        <v>340.96</v>
      </c>
      <c r="D24" s="26">
        <v>21.49</v>
      </c>
      <c r="E24" s="26">
        <v>85.01</v>
      </c>
      <c r="F24" s="227">
        <f t="shared" si="0"/>
        <v>849.82999999999993</v>
      </c>
      <c r="G24" s="167"/>
      <c r="H24" s="167"/>
      <c r="I24" s="155"/>
    </row>
    <row r="25" spans="1:9" ht="16.5" thickBot="1" x14ac:dyDescent="0.3">
      <c r="A25" s="40" t="s">
        <v>58</v>
      </c>
      <c r="B25" s="19">
        <v>52.38</v>
      </c>
      <c r="C25" s="19">
        <v>241.06</v>
      </c>
      <c r="D25" s="19">
        <v>35.65</v>
      </c>
      <c r="E25" s="19">
        <v>1.97</v>
      </c>
      <c r="F25" s="161">
        <f t="shared" si="0"/>
        <v>331.06</v>
      </c>
      <c r="G25" s="162">
        <f t="shared" si="1"/>
        <v>0.6210155217157125</v>
      </c>
      <c r="H25" s="162">
        <f>F25/$F$74</f>
        <v>1.9194843958546648E-2</v>
      </c>
      <c r="I25" s="128">
        <f>F25-F26</f>
        <v>126.82999999999998</v>
      </c>
    </row>
    <row r="26" spans="1:9" ht="15.75" thickBot="1" x14ac:dyDescent="0.3">
      <c r="A26" s="113" t="s">
        <v>16</v>
      </c>
      <c r="B26" s="26">
        <v>46.12</v>
      </c>
      <c r="C26" s="26">
        <v>117.63</v>
      </c>
      <c r="D26" s="26">
        <v>38.619999999999997</v>
      </c>
      <c r="E26" s="26">
        <v>1.86</v>
      </c>
      <c r="F26" s="227">
        <f t="shared" si="0"/>
        <v>204.23000000000002</v>
      </c>
      <c r="G26" s="167"/>
      <c r="H26" s="167"/>
      <c r="I26" s="155"/>
    </row>
    <row r="27" spans="1:9" ht="16.5" thickBot="1" x14ac:dyDescent="0.3">
      <c r="A27" s="40" t="s">
        <v>55</v>
      </c>
      <c r="B27" s="19">
        <v>11.84</v>
      </c>
      <c r="C27" s="19">
        <v>6.5</v>
      </c>
      <c r="D27" s="19">
        <v>0</v>
      </c>
      <c r="E27" s="19">
        <v>0</v>
      </c>
      <c r="F27" s="161">
        <f t="shared" si="0"/>
        <v>18.34</v>
      </c>
      <c r="G27" s="162">
        <f t="shared" si="1"/>
        <v>1.6088193456614512</v>
      </c>
      <c r="H27" s="162">
        <f>F27/$F$74</f>
        <v>1.0633523778159411E-3</v>
      </c>
      <c r="I27" s="128">
        <f>F27-F28</f>
        <v>11.31</v>
      </c>
    </row>
    <row r="28" spans="1:9" ht="15.75" thickBot="1" x14ac:dyDescent="0.3">
      <c r="A28" s="113" t="s">
        <v>16</v>
      </c>
      <c r="B28" s="26">
        <v>6.6</v>
      </c>
      <c r="C28" s="26">
        <v>0.43</v>
      </c>
      <c r="D28" s="26">
        <v>0</v>
      </c>
      <c r="E28" s="26">
        <v>0</v>
      </c>
      <c r="F28" s="227">
        <f t="shared" si="0"/>
        <v>7.0299999999999994</v>
      </c>
      <c r="G28" s="167"/>
      <c r="H28" s="167"/>
      <c r="I28" s="155"/>
    </row>
    <row r="29" spans="1:9" ht="16.5" thickBot="1" x14ac:dyDescent="0.3">
      <c r="A29" s="40" t="s">
        <v>77</v>
      </c>
      <c r="B29" s="19">
        <v>7.69</v>
      </c>
      <c r="C29" s="19">
        <v>76.459999999999994</v>
      </c>
      <c r="D29" s="19">
        <v>0</v>
      </c>
      <c r="E29" s="19">
        <v>0</v>
      </c>
      <c r="F29" s="161">
        <f t="shared" si="0"/>
        <v>84.149999999999991</v>
      </c>
      <c r="G29" s="162">
        <f t="shared" si="1"/>
        <v>0.61361457334611658</v>
      </c>
      <c r="H29" s="162">
        <f>F29/$F$74</f>
        <v>4.8790132275469706E-3</v>
      </c>
      <c r="I29" s="128">
        <f>F29-F30</f>
        <v>31.999999999999986</v>
      </c>
    </row>
    <row r="30" spans="1:9" ht="15.75" thickBot="1" x14ac:dyDescent="0.3">
      <c r="A30" s="113" t="s">
        <v>16</v>
      </c>
      <c r="B30" s="26">
        <v>8.34</v>
      </c>
      <c r="C30" s="26">
        <v>43.81</v>
      </c>
      <c r="D30" s="26">
        <v>0</v>
      </c>
      <c r="E30" s="26">
        <v>0</v>
      </c>
      <c r="F30" s="227">
        <f t="shared" si="0"/>
        <v>52.150000000000006</v>
      </c>
      <c r="G30" s="167"/>
      <c r="H30" s="167"/>
      <c r="I30" s="155"/>
    </row>
    <row r="31" spans="1:9" ht="16.5" thickBot="1" x14ac:dyDescent="0.3">
      <c r="A31" s="40" t="s">
        <v>25</v>
      </c>
      <c r="B31" s="19">
        <v>0.57999999999999996</v>
      </c>
      <c r="C31" s="19">
        <v>7.46</v>
      </c>
      <c r="D31" s="19">
        <v>0</v>
      </c>
      <c r="E31" s="19">
        <v>0</v>
      </c>
      <c r="F31" s="161">
        <f t="shared" si="0"/>
        <v>8.0399999999999991</v>
      </c>
      <c r="G31" s="162">
        <f t="shared" si="1"/>
        <v>0.31803278688524583</v>
      </c>
      <c r="H31" s="162">
        <f>F31/$F$74</f>
        <v>4.6615883956598508E-4</v>
      </c>
      <c r="I31" s="128">
        <f>F31-F32</f>
        <v>1.9399999999999995</v>
      </c>
    </row>
    <row r="32" spans="1:9" ht="15.75" thickBot="1" x14ac:dyDescent="0.3">
      <c r="A32" s="113" t="s">
        <v>16</v>
      </c>
      <c r="B32" s="26">
        <v>6.1</v>
      </c>
      <c r="C32" s="26">
        <v>0</v>
      </c>
      <c r="D32" s="26">
        <v>0</v>
      </c>
      <c r="E32" s="26">
        <v>0</v>
      </c>
      <c r="F32" s="227">
        <f t="shared" si="0"/>
        <v>6.1</v>
      </c>
      <c r="G32" s="165"/>
      <c r="H32" s="165"/>
      <c r="I32" s="155"/>
    </row>
    <row r="33" spans="1:35" ht="16.5" thickBot="1" x14ac:dyDescent="0.3">
      <c r="A33" s="40" t="s">
        <v>59</v>
      </c>
      <c r="B33" s="396">
        <v>603.97</v>
      </c>
      <c r="C33" s="435">
        <v>1693.16</v>
      </c>
      <c r="D33" s="399">
        <v>-132.94</v>
      </c>
      <c r="E33" s="398">
        <v>2.73</v>
      </c>
      <c r="F33" s="161">
        <f t="shared" si="0"/>
        <v>2166.92</v>
      </c>
      <c r="G33" s="162">
        <f t="shared" si="1"/>
        <v>-0.10295122143061175</v>
      </c>
      <c r="H33" s="163">
        <f>F33/$F$74</f>
        <v>0.12563792445675678</v>
      </c>
      <c r="I33" s="128">
        <f>F33-F34</f>
        <v>-248.69000000000005</v>
      </c>
    </row>
    <row r="34" spans="1:35" ht="15.75" thickBot="1" x14ac:dyDescent="0.3">
      <c r="A34" s="113" t="s">
        <v>16</v>
      </c>
      <c r="B34" s="454">
        <v>588.11</v>
      </c>
      <c r="C34" s="432">
        <v>1658.45</v>
      </c>
      <c r="D34" s="455">
        <v>166.05</v>
      </c>
      <c r="E34" s="455">
        <v>3</v>
      </c>
      <c r="F34" s="294">
        <f t="shared" si="0"/>
        <v>2415.61</v>
      </c>
      <c r="G34" s="167"/>
      <c r="H34" s="167"/>
      <c r="I34" s="155"/>
    </row>
    <row r="35" spans="1:35" s="2" customFormat="1" ht="16.5" thickBot="1" x14ac:dyDescent="0.3">
      <c r="A35" s="40" t="s">
        <v>28</v>
      </c>
      <c r="B35" s="140">
        <v>905.76</v>
      </c>
      <c r="C35" s="140">
        <v>2121.2600000000002</v>
      </c>
      <c r="D35" s="140">
        <v>323.68</v>
      </c>
      <c r="E35" s="174">
        <v>7.3</v>
      </c>
      <c r="F35" s="161">
        <f t="shared" si="0"/>
        <v>3358.0000000000005</v>
      </c>
      <c r="G35" s="175">
        <f t="shared" si="1"/>
        <v>0.21782713237614124</v>
      </c>
      <c r="H35" s="176">
        <f>F35/$F$74</f>
        <v>0.19469668946051968</v>
      </c>
      <c r="I35" s="177">
        <f>F35-F36</f>
        <v>600.63000000000056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5.75" thickBot="1" x14ac:dyDescent="0.3">
      <c r="A36" s="113" t="s">
        <v>16</v>
      </c>
      <c r="B36" s="65">
        <v>741.77</v>
      </c>
      <c r="C36" s="65">
        <v>1882.94</v>
      </c>
      <c r="D36" s="65">
        <v>125.48</v>
      </c>
      <c r="E36" s="65">
        <v>7.18</v>
      </c>
      <c r="F36" s="227">
        <f t="shared" si="0"/>
        <v>2757.37</v>
      </c>
      <c r="G36" s="167"/>
      <c r="H36" s="167"/>
      <c r="I36" s="15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6.5" thickBot="1" x14ac:dyDescent="0.3">
      <c r="A37" s="40" t="s">
        <v>30</v>
      </c>
      <c r="B37" s="139">
        <v>595.79999999999995</v>
      </c>
      <c r="C37" s="139">
        <v>911.15</v>
      </c>
      <c r="D37" s="139">
        <v>12.48</v>
      </c>
      <c r="E37" s="139">
        <v>3.22</v>
      </c>
      <c r="F37" s="161">
        <f t="shared" si="0"/>
        <v>1522.6499999999999</v>
      </c>
      <c r="G37" s="175">
        <f t="shared" si="1"/>
        <v>0.15250119212516161</v>
      </c>
      <c r="H37" s="179">
        <f>F37/$F$74</f>
        <v>8.8283178739446175E-2</v>
      </c>
      <c r="I37" s="178">
        <f>F37-F38</f>
        <v>201.47999999999979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5.75" thickBot="1" x14ac:dyDescent="0.3">
      <c r="A38" s="113" t="s">
        <v>16</v>
      </c>
      <c r="B38" s="65">
        <v>547.19000000000005</v>
      </c>
      <c r="C38" s="65">
        <v>750.27</v>
      </c>
      <c r="D38" s="65">
        <v>20.46</v>
      </c>
      <c r="E38" s="65">
        <v>3.25</v>
      </c>
      <c r="F38" s="227">
        <f t="shared" si="0"/>
        <v>1321.17</v>
      </c>
      <c r="G38" s="165"/>
      <c r="H38" s="167"/>
      <c r="I38" s="15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40" t="s">
        <v>60</v>
      </c>
      <c r="B39" s="139">
        <v>0.04</v>
      </c>
      <c r="C39" s="139">
        <v>0</v>
      </c>
      <c r="D39" s="139">
        <v>0</v>
      </c>
      <c r="E39" s="139">
        <v>0</v>
      </c>
      <c r="F39" s="161">
        <f t="shared" si="0"/>
        <v>0.04</v>
      </c>
      <c r="G39" s="162">
        <f t="shared" si="1"/>
        <v>0.33333333333333343</v>
      </c>
      <c r="H39" s="162">
        <f>F39/$F$74</f>
        <v>2.3191982067959461E-6</v>
      </c>
      <c r="I39" s="128">
        <f>F39-F40</f>
        <v>1.0000000000000002E-2</v>
      </c>
    </row>
    <row r="40" spans="1:35" ht="15.75" thickBot="1" x14ac:dyDescent="0.3">
      <c r="A40" s="113" t="s">
        <v>16</v>
      </c>
      <c r="B40" s="65">
        <v>0.03</v>
      </c>
      <c r="C40" s="65">
        <v>0</v>
      </c>
      <c r="D40" s="65">
        <v>0</v>
      </c>
      <c r="E40" s="65">
        <v>0</v>
      </c>
      <c r="F40" s="227">
        <f t="shared" si="0"/>
        <v>0.03</v>
      </c>
      <c r="G40" s="165"/>
      <c r="H40" s="167"/>
      <c r="I40" s="155"/>
    </row>
    <row r="41" spans="1:35" ht="16.5" thickBot="1" x14ac:dyDescent="0.3">
      <c r="A41" s="40" t="s">
        <v>18</v>
      </c>
      <c r="B41" s="139">
        <v>28.97</v>
      </c>
      <c r="C41" s="139">
        <v>333.69</v>
      </c>
      <c r="D41" s="139">
        <v>288.35000000000002</v>
      </c>
      <c r="E41" s="139">
        <v>27.91</v>
      </c>
      <c r="F41" s="161">
        <f>B41+C41+D41+E41</f>
        <v>678.92</v>
      </c>
      <c r="G41" s="162">
        <f t="shared" si="1"/>
        <v>0.33819529309733115</v>
      </c>
      <c r="H41" s="162">
        <f>F41/$F$74</f>
        <v>3.9363751163947587E-2</v>
      </c>
      <c r="I41" s="128">
        <f>F41-F42</f>
        <v>171.57999999999998</v>
      </c>
    </row>
    <row r="42" spans="1:35" ht="15.75" thickBot="1" x14ac:dyDescent="0.3">
      <c r="A42" s="113" t="s">
        <v>16</v>
      </c>
      <c r="B42" s="65">
        <v>24.28</v>
      </c>
      <c r="C42" s="65">
        <v>208.34</v>
      </c>
      <c r="D42" s="65">
        <v>252.03</v>
      </c>
      <c r="E42" s="65">
        <v>22.69</v>
      </c>
      <c r="F42" s="257">
        <f>B42+C42+D42+E42</f>
        <v>507.34</v>
      </c>
      <c r="G42" s="166"/>
      <c r="H42" s="167"/>
      <c r="I42" s="155"/>
    </row>
    <row r="43" spans="1:35" ht="15.75" thickBot="1" x14ac:dyDescent="0.3">
      <c r="A43" s="216" t="s">
        <v>61</v>
      </c>
      <c r="B43" s="241">
        <v>78.12</v>
      </c>
      <c r="C43" s="247">
        <v>76.459999999999994</v>
      </c>
      <c r="D43" s="247">
        <v>0</v>
      </c>
      <c r="E43" s="247">
        <v>1.1299999999999999</v>
      </c>
      <c r="F43" s="258">
        <f t="shared" ref="F43:F54" si="3">B43+C43+D43+E43</f>
        <v>155.70999999999998</v>
      </c>
      <c r="G43" s="175">
        <f t="shared" ref="G43" si="4">(F43-F44)/F44</f>
        <v>0.29198473282442733</v>
      </c>
      <c r="H43" s="260">
        <f>F43/$F$74</f>
        <v>9.0280588195049173E-3</v>
      </c>
      <c r="I43" s="178">
        <f>F43-F44</f>
        <v>35.189999999999984</v>
      </c>
    </row>
    <row r="44" spans="1:35" ht="15.75" thickBot="1" x14ac:dyDescent="0.3">
      <c r="A44" s="156" t="s">
        <v>16</v>
      </c>
      <c r="B44" s="367">
        <v>67.97</v>
      </c>
      <c r="C44" s="66">
        <v>51.61</v>
      </c>
      <c r="D44" s="66">
        <v>0</v>
      </c>
      <c r="E44" s="66">
        <v>0.94</v>
      </c>
      <c r="F44" s="294">
        <f t="shared" si="3"/>
        <v>120.52</v>
      </c>
      <c r="G44" s="167"/>
      <c r="H44" s="238"/>
      <c r="I44" s="243"/>
      <c r="K44" s="108"/>
    </row>
    <row r="45" spans="1:35" ht="15.75" thickBot="1" x14ac:dyDescent="0.3">
      <c r="A45" s="239" t="s">
        <v>24</v>
      </c>
      <c r="B45" s="240">
        <v>38.72</v>
      </c>
      <c r="C45" s="241">
        <v>163.35</v>
      </c>
      <c r="D45" s="241">
        <v>0</v>
      </c>
      <c r="E45" s="241">
        <v>0.43</v>
      </c>
      <c r="F45" s="161">
        <f t="shared" si="3"/>
        <v>202.5</v>
      </c>
      <c r="G45" s="175">
        <f t="shared" ref="G45" si="5">(F45-F46)/F46</f>
        <v>0.47788643993577568</v>
      </c>
      <c r="H45" s="175">
        <f>F45/$F$74</f>
        <v>1.1740940921904476E-2</v>
      </c>
      <c r="I45" s="261">
        <f>F45-F46</f>
        <v>65.47999999999999</v>
      </c>
      <c r="J45" s="256"/>
    </row>
    <row r="46" spans="1:35" ht="15.75" thickBot="1" x14ac:dyDescent="0.3">
      <c r="A46" s="113" t="s">
        <v>16</v>
      </c>
      <c r="B46" s="146">
        <v>24.05</v>
      </c>
      <c r="C46" s="72">
        <v>112.48</v>
      </c>
      <c r="D46" s="72">
        <v>0</v>
      </c>
      <c r="E46" s="72">
        <v>0.49</v>
      </c>
      <c r="F46" s="227">
        <f t="shared" si="3"/>
        <v>137.02000000000001</v>
      </c>
      <c r="G46" s="165"/>
      <c r="H46" s="165"/>
      <c r="I46" s="237"/>
    </row>
    <row r="47" spans="1:35" ht="15.75" thickBot="1" x14ac:dyDescent="0.3">
      <c r="A47" s="216" t="s">
        <v>62</v>
      </c>
      <c r="B47" s="252">
        <v>0.03</v>
      </c>
      <c r="C47" s="433">
        <v>0</v>
      </c>
      <c r="D47" s="433">
        <v>0</v>
      </c>
      <c r="E47" s="433">
        <v>0.25</v>
      </c>
      <c r="F47" s="159">
        <f t="shared" si="3"/>
        <v>0.28000000000000003</v>
      </c>
      <c r="G47" s="175">
        <f t="shared" ref="G47" si="6">(F47-F48)/F48</f>
        <v>3.6666666666666674</v>
      </c>
      <c r="H47" s="175">
        <f>F47/$F$74</f>
        <v>1.6234387447571623E-5</v>
      </c>
      <c r="I47" s="178">
        <f>F47-F48</f>
        <v>0.22000000000000003</v>
      </c>
    </row>
    <row r="48" spans="1:35" ht="15.75" thickBot="1" x14ac:dyDescent="0.3">
      <c r="A48" s="113" t="s">
        <v>16</v>
      </c>
      <c r="B48" s="146">
        <v>0</v>
      </c>
      <c r="C48" s="83">
        <v>0</v>
      </c>
      <c r="D48" s="83">
        <v>0</v>
      </c>
      <c r="E48" s="72">
        <v>0.06</v>
      </c>
      <c r="F48" s="257">
        <f t="shared" si="3"/>
        <v>0.06</v>
      </c>
      <c r="G48" s="254"/>
      <c r="H48" s="254"/>
      <c r="I48" s="155"/>
    </row>
    <row r="49" spans="1:9" ht="15.75" thickBot="1" x14ac:dyDescent="0.3">
      <c r="A49" s="216" t="s">
        <v>17</v>
      </c>
      <c r="B49" s="241">
        <v>170.67</v>
      </c>
      <c r="C49" s="241">
        <v>79.040000000000006</v>
      </c>
      <c r="D49" s="241">
        <v>0</v>
      </c>
      <c r="E49" s="247">
        <v>86.28</v>
      </c>
      <c r="F49" s="258">
        <f t="shared" si="3"/>
        <v>335.99</v>
      </c>
      <c r="G49" s="262">
        <f t="shared" ref="G49" si="7">(F49-F50)/F50</f>
        <v>0.95661542045189851</v>
      </c>
      <c r="H49" s="179">
        <f>F49/$F$74</f>
        <v>1.9480685137534249E-2</v>
      </c>
      <c r="I49" s="178">
        <f>F49-F50</f>
        <v>164.27</v>
      </c>
    </row>
    <row r="50" spans="1:9" ht="15.75" thickBot="1" x14ac:dyDescent="0.3">
      <c r="A50" s="113" t="s">
        <v>16</v>
      </c>
      <c r="B50" s="72">
        <v>76.34</v>
      </c>
      <c r="C50" s="72">
        <v>18.309999999999999</v>
      </c>
      <c r="D50" s="72">
        <v>0</v>
      </c>
      <c r="E50" s="72">
        <v>77.069999999999993</v>
      </c>
      <c r="F50" s="257">
        <f t="shared" si="3"/>
        <v>171.72</v>
      </c>
      <c r="G50" s="167"/>
      <c r="H50" s="167"/>
      <c r="I50" s="155"/>
    </row>
    <row r="51" spans="1:9" ht="15.75" thickBot="1" x14ac:dyDescent="0.3">
      <c r="A51" s="216" t="s">
        <v>29</v>
      </c>
      <c r="B51" s="429">
        <v>400.93</v>
      </c>
      <c r="C51" s="420">
        <v>1204.4100000000001</v>
      </c>
      <c r="D51" s="431">
        <v>270.79000000000002</v>
      </c>
      <c r="E51" s="425">
        <v>4.6900000000000004</v>
      </c>
      <c r="F51" s="215">
        <f t="shared" si="3"/>
        <v>1880.8200000000002</v>
      </c>
      <c r="G51" s="175">
        <f t="shared" ref="G51" si="8">(F51-F52)/F52</f>
        <v>-0.17416618367669523</v>
      </c>
      <c r="H51" s="179">
        <f>F51/$F$74</f>
        <v>0.10904985928264879</v>
      </c>
      <c r="I51" s="178">
        <f>F51-F52</f>
        <v>-396.65999999999985</v>
      </c>
    </row>
    <row r="52" spans="1:9" ht="15.75" thickBot="1" x14ac:dyDescent="0.3">
      <c r="A52" s="113" t="s">
        <v>16</v>
      </c>
      <c r="B52" s="428">
        <v>382.88</v>
      </c>
      <c r="C52" s="423">
        <v>1421.33</v>
      </c>
      <c r="D52" s="423">
        <v>468.6</v>
      </c>
      <c r="E52" s="430">
        <v>4.67</v>
      </c>
      <c r="F52" s="259">
        <f t="shared" si="3"/>
        <v>2277.48</v>
      </c>
      <c r="G52" s="167"/>
      <c r="H52" s="167"/>
      <c r="I52" s="155"/>
    </row>
    <row r="53" spans="1:9" ht="15.75" thickBot="1" x14ac:dyDescent="0.3">
      <c r="A53" s="216" t="s">
        <v>22</v>
      </c>
      <c r="B53" s="247">
        <v>31.68</v>
      </c>
      <c r="C53" s="247">
        <v>23.08</v>
      </c>
      <c r="D53" s="247">
        <v>0</v>
      </c>
      <c r="E53" s="433">
        <v>0.09</v>
      </c>
      <c r="F53" s="258">
        <f t="shared" si="3"/>
        <v>54.85</v>
      </c>
      <c r="G53" s="175">
        <f t="shared" ref="G53" si="9">(F53-F54)/F54</f>
        <v>0.24971519708361814</v>
      </c>
      <c r="H53" s="179">
        <f>F53/$F$74</f>
        <v>3.1802005410689412E-3</v>
      </c>
      <c r="I53" s="178">
        <f>F53-F54</f>
        <v>10.96</v>
      </c>
    </row>
    <row r="54" spans="1:9" ht="15.75" thickBot="1" x14ac:dyDescent="0.3">
      <c r="A54" s="113" t="s">
        <v>16</v>
      </c>
      <c r="B54" s="72">
        <v>25.46</v>
      </c>
      <c r="C54" s="72">
        <v>18.350000000000001</v>
      </c>
      <c r="D54" s="72">
        <v>0</v>
      </c>
      <c r="E54" s="72">
        <v>0.08</v>
      </c>
      <c r="F54" s="257">
        <f t="shared" si="3"/>
        <v>43.89</v>
      </c>
      <c r="G54" s="165"/>
      <c r="H54" s="167"/>
      <c r="I54" s="155"/>
    </row>
    <row r="55" spans="1:9" ht="15.75" x14ac:dyDescent="0.25">
      <c r="A55" s="114" t="s">
        <v>66</v>
      </c>
      <c r="B55" s="253">
        <f>SUM(B5,B7,B9,B11,B13,B15,B17,B19,B21,B23,B25,B27,B29,B31,B33,B35,B37,B39,B41,B43,B45,B47,B49,B51,B53)</f>
        <v>3897.4099999999994</v>
      </c>
      <c r="C55" s="253">
        <f t="shared" ref="C55:F55" si="10">SUM(C5,C7,C9,C11,C13,C15,C17,C19,C21,C23,C25,C27,C29,C31,C33,C35,C37,C39,C41,C43,C45,C47,C49,C51,C53)</f>
        <v>8562.3700000000008</v>
      </c>
      <c r="D55" s="253">
        <f t="shared" si="10"/>
        <v>1079.49</v>
      </c>
      <c r="E55" s="253">
        <f t="shared" si="10"/>
        <v>354.80999999999995</v>
      </c>
      <c r="F55" s="253">
        <f t="shared" si="10"/>
        <v>13894.080000000002</v>
      </c>
      <c r="G55" s="255">
        <f>(F55-F56)/F56</f>
        <v>0.15178449302790609</v>
      </c>
      <c r="H55" s="168">
        <f>F55/$F$74</f>
        <v>0.80557813552698554</v>
      </c>
      <c r="I55" s="128">
        <f>F55-F56</f>
        <v>1830.9900000000034</v>
      </c>
    </row>
    <row r="56" spans="1:9" x14ac:dyDescent="0.25">
      <c r="A56" s="113" t="s">
        <v>26</v>
      </c>
      <c r="B56" s="153">
        <f>SUM(B6,B8,B10,B12,B14,B16,B18,B20,B22,B24,B26,B28,B30,B32,B34,B36,B38,B40,B42,B44,B46,B48,B50,B52,B54)</f>
        <v>3528.7700000000004</v>
      </c>
      <c r="C56" s="153">
        <f t="shared" ref="C56:F56" si="11">SUM(C6,C8,C10,C12,C14,C16,C18,C20,C22,C24,C26,C28,C30,C32,C34,C36,C38,C40,C42,C44,C46,C48,C50,C52,C54)</f>
        <v>7132.8900000000012</v>
      </c>
      <c r="D56" s="153">
        <f t="shared" si="11"/>
        <v>1104.0500000000002</v>
      </c>
      <c r="E56" s="153">
        <f t="shared" si="11"/>
        <v>297.38</v>
      </c>
      <c r="F56" s="153">
        <f t="shared" si="11"/>
        <v>12063.089999999998</v>
      </c>
      <c r="G56" s="118"/>
      <c r="H56" s="118"/>
      <c r="I56" s="122"/>
    </row>
    <row r="57" spans="1:9" ht="15.75" x14ac:dyDescent="0.25">
      <c r="A57" s="114" t="s">
        <v>27</v>
      </c>
      <c r="B57" s="126">
        <f>(B55-B56)/B56</f>
        <v>0.1044669955820297</v>
      </c>
      <c r="C57" s="126">
        <f t="shared" ref="C57:F57" si="12">(C55-C56)/C56</f>
        <v>0.20040684771530184</v>
      </c>
      <c r="D57" s="126">
        <f t="shared" si="12"/>
        <v>-2.2245369322041728E-2</v>
      </c>
      <c r="E57" s="126">
        <f t="shared" si="12"/>
        <v>0.19311991391485625</v>
      </c>
      <c r="F57" s="126">
        <f t="shared" si="12"/>
        <v>0.15178449302790609</v>
      </c>
      <c r="G57" s="118"/>
      <c r="H57" s="118"/>
      <c r="I57" s="122"/>
    </row>
    <row r="58" spans="1:9" ht="15.75" x14ac:dyDescent="0.25">
      <c r="A58" s="111" t="s">
        <v>31</v>
      </c>
      <c r="B58" s="109"/>
      <c r="C58" s="109"/>
      <c r="D58" s="109"/>
      <c r="E58" s="109"/>
      <c r="F58" s="109"/>
      <c r="G58" s="118"/>
      <c r="H58" s="118"/>
      <c r="I58" s="122"/>
    </row>
    <row r="59" spans="1:9" ht="16.5" thickBot="1" x14ac:dyDescent="0.3">
      <c r="A59" s="116" t="s">
        <v>69</v>
      </c>
      <c r="B59" s="157">
        <v>56.44</v>
      </c>
      <c r="C59" s="157">
        <v>57.66</v>
      </c>
      <c r="D59" s="157">
        <v>0</v>
      </c>
      <c r="E59" s="157">
        <v>0</v>
      </c>
      <c r="F59" s="169">
        <f>B59+C59+D59+E59</f>
        <v>114.1</v>
      </c>
      <c r="G59" s="170">
        <f t="shared" ref="G59" si="13">(F59-F60)/F60</f>
        <v>0.48877870563674314</v>
      </c>
      <c r="H59" s="170">
        <f>F59/$F$74</f>
        <v>6.6155128848854354E-3</v>
      </c>
      <c r="I59" s="128">
        <f>F59-F60</f>
        <v>37.459999999999994</v>
      </c>
    </row>
    <row r="60" spans="1:9" ht="15.75" thickBot="1" x14ac:dyDescent="0.3">
      <c r="A60" s="156" t="s">
        <v>16</v>
      </c>
      <c r="B60" s="158">
        <v>9.3699999999999992</v>
      </c>
      <c r="C60" s="158">
        <v>67.27</v>
      </c>
      <c r="D60" s="158">
        <v>0</v>
      </c>
      <c r="E60" s="158">
        <v>0</v>
      </c>
      <c r="F60" s="164">
        <f t="shared" ref="F60:F70" si="14">B60+C60+D60+E60</f>
        <v>76.64</v>
      </c>
      <c r="G60" s="167"/>
      <c r="H60" s="167"/>
      <c r="I60" s="155"/>
    </row>
    <row r="61" spans="1:9" ht="16.5" thickBot="1" x14ac:dyDescent="0.3">
      <c r="A61" s="116" t="s">
        <v>32</v>
      </c>
      <c r="B61" s="159">
        <v>419.31</v>
      </c>
      <c r="C61" s="159">
        <v>132.27000000000001</v>
      </c>
      <c r="D61" s="159">
        <v>0</v>
      </c>
      <c r="E61" s="159">
        <v>13.03</v>
      </c>
      <c r="F61" s="161">
        <f t="shared" si="14"/>
        <v>564.61</v>
      </c>
      <c r="G61" s="162">
        <f t="shared" ref="G61:G71" si="15">(F61-F62)/F62</f>
        <v>0.29780485001723955</v>
      </c>
      <c r="H61" s="162">
        <f>F61/$F$74</f>
        <v>3.2736062488476478E-2</v>
      </c>
      <c r="I61" s="128">
        <f>F61-F62</f>
        <v>129.56000000000006</v>
      </c>
    </row>
    <row r="62" spans="1:9" ht="15.75" thickBot="1" x14ac:dyDescent="0.3">
      <c r="A62" s="156" t="s">
        <v>16</v>
      </c>
      <c r="B62" s="158">
        <v>321.33999999999997</v>
      </c>
      <c r="C62" s="158">
        <v>103.47</v>
      </c>
      <c r="D62" s="158">
        <v>0</v>
      </c>
      <c r="E62" s="158">
        <v>10.24</v>
      </c>
      <c r="F62" s="164">
        <f t="shared" si="14"/>
        <v>435.04999999999995</v>
      </c>
      <c r="G62" s="167"/>
      <c r="H62" s="167"/>
      <c r="I62" s="155"/>
    </row>
    <row r="63" spans="1:9" ht="16.5" thickBot="1" x14ac:dyDescent="0.3">
      <c r="A63" s="40" t="s">
        <v>35</v>
      </c>
      <c r="B63" s="159">
        <v>102.01</v>
      </c>
      <c r="C63" s="159">
        <v>93.11</v>
      </c>
      <c r="D63" s="159">
        <v>0</v>
      </c>
      <c r="E63" s="159">
        <v>0.2</v>
      </c>
      <c r="F63" s="161">
        <f t="shared" si="14"/>
        <v>195.32</v>
      </c>
      <c r="G63" s="162">
        <f t="shared" si="15"/>
        <v>0.91640502354788056</v>
      </c>
      <c r="H63" s="162">
        <f>F63/$F$74</f>
        <v>1.1324644843784605E-2</v>
      </c>
      <c r="I63" s="128">
        <f>F63-F64</f>
        <v>93.399999999999991</v>
      </c>
    </row>
    <row r="64" spans="1:9" ht="15.75" thickBot="1" x14ac:dyDescent="0.3">
      <c r="A64" s="156" t="s">
        <v>16</v>
      </c>
      <c r="B64" s="158">
        <v>74.150000000000006</v>
      </c>
      <c r="C64" s="158">
        <v>27.77</v>
      </c>
      <c r="D64" s="158">
        <v>0</v>
      </c>
      <c r="E64" s="158">
        <v>0</v>
      </c>
      <c r="F64" s="164">
        <f t="shared" si="14"/>
        <v>101.92</v>
      </c>
      <c r="G64" s="167"/>
      <c r="H64" s="167"/>
      <c r="I64" s="155"/>
    </row>
    <row r="65" spans="1:9" ht="16.5" thickBot="1" x14ac:dyDescent="0.3">
      <c r="A65" s="40" t="s">
        <v>33</v>
      </c>
      <c r="B65" s="159">
        <v>260.73</v>
      </c>
      <c r="C65" s="159">
        <v>53.3</v>
      </c>
      <c r="D65" s="159">
        <v>2.48</v>
      </c>
      <c r="E65" s="159">
        <v>0</v>
      </c>
      <c r="F65" s="161">
        <f t="shared" si="14"/>
        <v>316.51000000000005</v>
      </c>
      <c r="G65" s="162">
        <f t="shared" si="15"/>
        <v>0.19672565033272846</v>
      </c>
      <c r="H65" s="162">
        <f>F65/$F$74</f>
        <v>1.8351235610824624E-2</v>
      </c>
      <c r="I65" s="128">
        <f>F65-F66</f>
        <v>52.03000000000003</v>
      </c>
    </row>
    <row r="66" spans="1:9" ht="15.75" thickBot="1" x14ac:dyDescent="0.3">
      <c r="A66" s="156" t="s">
        <v>16</v>
      </c>
      <c r="B66" s="158">
        <v>229.4</v>
      </c>
      <c r="C66" s="158">
        <v>32.950000000000003</v>
      </c>
      <c r="D66" s="158">
        <v>2.13</v>
      </c>
      <c r="E66" s="158">
        <v>0</v>
      </c>
      <c r="F66" s="164">
        <f t="shared" si="14"/>
        <v>264.48</v>
      </c>
      <c r="G66" s="167"/>
      <c r="H66" s="167"/>
      <c r="I66" s="155"/>
    </row>
    <row r="67" spans="1:9" ht="16.5" thickBot="1" x14ac:dyDescent="0.3">
      <c r="A67" s="40" t="s">
        <v>34</v>
      </c>
      <c r="B67" s="159">
        <v>283.3</v>
      </c>
      <c r="C67" s="159">
        <v>218.82</v>
      </c>
      <c r="D67" s="159">
        <v>0.11</v>
      </c>
      <c r="E67" s="159">
        <v>38.869999999999997</v>
      </c>
      <c r="F67" s="161">
        <f t="shared" si="14"/>
        <v>541.1</v>
      </c>
      <c r="G67" s="162">
        <f t="shared" si="15"/>
        <v>0.51781206171107996</v>
      </c>
      <c r="H67" s="162">
        <f>F67/$F$74</f>
        <v>3.1372953742432159E-2</v>
      </c>
      <c r="I67" s="128">
        <f>F67-F68</f>
        <v>184.60000000000002</v>
      </c>
    </row>
    <row r="68" spans="1:9" ht="15.75" thickBot="1" x14ac:dyDescent="0.3">
      <c r="A68" s="156" t="s">
        <v>36</v>
      </c>
      <c r="B68" s="158">
        <v>208.23</v>
      </c>
      <c r="C68" s="158">
        <v>118.13</v>
      </c>
      <c r="D68" s="158">
        <v>0</v>
      </c>
      <c r="E68" s="158">
        <v>30.14</v>
      </c>
      <c r="F68" s="164">
        <f t="shared" si="14"/>
        <v>356.5</v>
      </c>
      <c r="G68" s="167"/>
      <c r="H68" s="167"/>
      <c r="I68" s="155"/>
    </row>
    <row r="69" spans="1:9" ht="16.5" thickBot="1" x14ac:dyDescent="0.3">
      <c r="A69" s="40" t="s">
        <v>64</v>
      </c>
      <c r="B69" s="159">
        <v>1507.2</v>
      </c>
      <c r="C69" s="159">
        <v>106.53</v>
      </c>
      <c r="D69" s="159">
        <v>0</v>
      </c>
      <c r="E69" s="159">
        <v>7.89</v>
      </c>
      <c r="F69" s="161">
        <f t="shared" si="14"/>
        <v>1621.6200000000001</v>
      </c>
      <c r="G69" s="162">
        <f t="shared" si="15"/>
        <v>0.35601695836503966</v>
      </c>
      <c r="H69" s="162">
        <f>F69/$F$74</f>
        <v>9.402145490261106E-2</v>
      </c>
      <c r="I69" s="128">
        <f>F69-F70</f>
        <v>425.75</v>
      </c>
    </row>
    <row r="70" spans="1:9" ht="15.75" thickBot="1" x14ac:dyDescent="0.3">
      <c r="A70" s="156" t="s">
        <v>36</v>
      </c>
      <c r="B70" s="158">
        <v>1107.7</v>
      </c>
      <c r="C70" s="158">
        <v>80.650000000000006</v>
      </c>
      <c r="D70" s="158">
        <v>0</v>
      </c>
      <c r="E70" s="158">
        <v>7.52</v>
      </c>
      <c r="F70" s="164">
        <f t="shared" si="14"/>
        <v>1195.8700000000001</v>
      </c>
      <c r="G70" s="167"/>
      <c r="H70" s="167"/>
      <c r="I70" s="155"/>
    </row>
    <row r="71" spans="1:9" ht="15.75" x14ac:dyDescent="0.25">
      <c r="A71" s="115" t="s">
        <v>37</v>
      </c>
      <c r="B71" s="133">
        <f>SUM(B59,B61,B63,B65,B67,B69)</f>
        <v>2628.99</v>
      </c>
      <c r="C71" s="133">
        <f t="shared" ref="C71:F71" si="16">SUM(C59,C61,C63,C65,C67,C69)</f>
        <v>661.69</v>
      </c>
      <c r="D71" s="133">
        <f t="shared" si="16"/>
        <v>2.59</v>
      </c>
      <c r="E71" s="133">
        <f t="shared" si="16"/>
        <v>59.989999999999995</v>
      </c>
      <c r="F71" s="133">
        <f t="shared" si="16"/>
        <v>3353.26</v>
      </c>
      <c r="G71" s="168">
        <f t="shared" si="15"/>
        <v>0.37968121260995868</v>
      </c>
      <c r="H71" s="168">
        <f>F71/$F$74</f>
        <v>0.19442186447301435</v>
      </c>
      <c r="I71" s="128">
        <f>F71-F72</f>
        <v>922.80000000000018</v>
      </c>
    </row>
    <row r="72" spans="1:9" x14ac:dyDescent="0.25">
      <c r="A72" s="113" t="s">
        <v>26</v>
      </c>
      <c r="B72" s="153">
        <f>SUM(B60,B62,B64,B66,B68,B70)</f>
        <v>1950.19</v>
      </c>
      <c r="C72" s="153">
        <f t="shared" ref="C72:F72" si="17">SUM(C60,C62,C64,C66,C68,C70)</f>
        <v>430.24</v>
      </c>
      <c r="D72" s="153">
        <f t="shared" si="17"/>
        <v>2.13</v>
      </c>
      <c r="E72" s="153">
        <f t="shared" si="17"/>
        <v>47.900000000000006</v>
      </c>
      <c r="F72" s="153">
        <f t="shared" si="17"/>
        <v>2430.46</v>
      </c>
      <c r="G72" s="154"/>
      <c r="H72" s="154"/>
      <c r="I72" s="152"/>
    </row>
    <row r="73" spans="1:9" ht="15.75" x14ac:dyDescent="0.25">
      <c r="A73" s="114" t="s">
        <v>27</v>
      </c>
      <c r="B73" s="126">
        <f t="shared" ref="B73:F73" si="18">(B71-B72)/B72</f>
        <v>0.34806864972130908</v>
      </c>
      <c r="C73" s="126">
        <f t="shared" si="18"/>
        <v>0.53795555968761632</v>
      </c>
      <c r="D73" s="126">
        <f t="shared" si="18"/>
        <v>0.21596244131455397</v>
      </c>
      <c r="E73" s="126">
        <f t="shared" si="18"/>
        <v>0.25240083507306865</v>
      </c>
      <c r="F73" s="126">
        <f t="shared" si="18"/>
        <v>0.37968121260995868</v>
      </c>
      <c r="G73" s="118"/>
      <c r="H73" s="118"/>
      <c r="I73" s="122"/>
    </row>
    <row r="74" spans="1:9" ht="15.75" x14ac:dyDescent="0.25">
      <c r="A74" s="127" t="s">
        <v>42</v>
      </c>
      <c r="B74" s="128">
        <f>B71+B55</f>
        <v>6526.4</v>
      </c>
      <c r="C74" s="128">
        <f t="shared" ref="C74:F74" si="19">C71+C55</f>
        <v>9224.0600000000013</v>
      </c>
      <c r="D74" s="128">
        <f t="shared" si="19"/>
        <v>1082.08</v>
      </c>
      <c r="E74" s="128">
        <f t="shared" si="19"/>
        <v>414.79999999999995</v>
      </c>
      <c r="F74" s="128">
        <f t="shared" si="19"/>
        <v>17247.340000000004</v>
      </c>
      <c r="G74" s="125">
        <f t="shared" ref="G74" si="20">(F74-F75)/F75</f>
        <v>0.19000106944123452</v>
      </c>
      <c r="H74" s="125">
        <f>F74/$F$74</f>
        <v>1</v>
      </c>
      <c r="I74" s="128">
        <f>F74-F75</f>
        <v>2753.7900000000045</v>
      </c>
    </row>
    <row r="75" spans="1:9" x14ac:dyDescent="0.25">
      <c r="A75" s="113" t="s">
        <v>26</v>
      </c>
      <c r="B75" s="152">
        <f>B56+B72</f>
        <v>5478.9600000000009</v>
      </c>
      <c r="C75" s="152">
        <f t="shared" ref="C75:F75" si="21">C56+C72</f>
        <v>7563.130000000001</v>
      </c>
      <c r="D75" s="152">
        <f t="shared" si="21"/>
        <v>1106.1800000000003</v>
      </c>
      <c r="E75" s="152">
        <f t="shared" si="21"/>
        <v>345.28</v>
      </c>
      <c r="F75" s="152">
        <f t="shared" si="21"/>
        <v>14493.55</v>
      </c>
      <c r="G75" s="118"/>
      <c r="H75" s="118"/>
      <c r="I75" s="122"/>
    </row>
    <row r="76" spans="1:9" ht="15.75" x14ac:dyDescent="0.25">
      <c r="A76" s="117" t="s">
        <v>27</v>
      </c>
      <c r="B76" s="125">
        <f>(B74-B75)/B75</f>
        <v>0.19117496751208232</v>
      </c>
      <c r="C76" s="125">
        <f t="shared" ref="C76:E76" si="22">(C74-C75)/C75</f>
        <v>0.21960881275344996</v>
      </c>
      <c r="D76" s="125">
        <f t="shared" si="22"/>
        <v>-2.1786689327234588E-2</v>
      </c>
      <c r="E76" s="125">
        <f t="shared" si="22"/>
        <v>0.20134383688600552</v>
      </c>
      <c r="F76" s="125">
        <f>(F74-F75)/F75</f>
        <v>0.19000106944123452</v>
      </c>
      <c r="G76" s="118"/>
      <c r="H76" s="118"/>
      <c r="I76" s="122"/>
    </row>
    <row r="77" spans="1:9" ht="15.75" x14ac:dyDescent="0.25">
      <c r="A77" s="111" t="s">
        <v>43</v>
      </c>
      <c r="B77" s="125">
        <f>B74/$F$74</f>
        <v>0.37840037942082655</v>
      </c>
      <c r="C77" s="125">
        <f t="shared" ref="C77:F77" si="23">C74/$F$74</f>
        <v>0.53481058528445546</v>
      </c>
      <c r="D77" s="125">
        <f t="shared" si="23"/>
        <v>6.2738949890243922E-2</v>
      </c>
      <c r="E77" s="125">
        <f t="shared" si="23"/>
        <v>2.4050085404473957E-2</v>
      </c>
      <c r="F77" s="125">
        <f t="shared" si="23"/>
        <v>1</v>
      </c>
      <c r="G77" s="118"/>
      <c r="H77" s="118"/>
      <c r="I77" s="122"/>
    </row>
    <row r="78" spans="1:9" x14ac:dyDescent="0.25">
      <c r="A78" s="113" t="s">
        <v>44</v>
      </c>
      <c r="B78" s="154">
        <f>B75/$F$75</f>
        <v>0.37802746739066695</v>
      </c>
      <c r="C78" s="154">
        <f>C75/$F$75</f>
        <v>0.52182729559010743</v>
      </c>
      <c r="D78" s="154">
        <f>D75/$F$75</f>
        <v>7.6322226093676171E-2</v>
      </c>
      <c r="E78" s="154">
        <f>E75/$F$75</f>
        <v>2.3823010925549639E-2</v>
      </c>
      <c r="F78" s="154">
        <f>F75/$F$75</f>
        <v>1</v>
      </c>
      <c r="G78" s="118"/>
      <c r="H78" s="118"/>
      <c r="I78" s="122"/>
    </row>
    <row r="79" spans="1:9" ht="15.75" x14ac:dyDescent="0.25">
      <c r="A79" s="103"/>
    </row>
    <row r="80" spans="1:9" ht="18.75" x14ac:dyDescent="0.3">
      <c r="A80" s="106" t="s">
        <v>45</v>
      </c>
    </row>
    <row r="81" spans="1:1" s="225" customFormat="1" x14ac:dyDescent="0.25">
      <c r="A81" s="225" t="s">
        <v>67</v>
      </c>
    </row>
    <row r="82" spans="1:1" s="225" customFormat="1" x14ac:dyDescent="0.25">
      <c r="A82" s="225" t="s">
        <v>68</v>
      </c>
    </row>
    <row r="83" spans="1:1" x14ac:dyDescent="0.25">
      <c r="A83" s="225" t="s">
        <v>75</v>
      </c>
    </row>
    <row r="84" spans="1:1" x14ac:dyDescent="0.25">
      <c r="A84" s="335" t="s">
        <v>73</v>
      </c>
    </row>
  </sheetData>
  <mergeCells count="1">
    <mergeCell ref="A1:I2"/>
  </mergeCells>
  <pageMargins left="0.7" right="0.7" top="0.75" bottom="0.75" header="0.3" footer="0.3"/>
  <pageSetup paperSize="9" scale="50" orientation="portrait" r:id="rId1"/>
  <ignoredErrors>
    <ignoredError sqref="G69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workbookViewId="0">
      <selection sqref="A1:H2"/>
    </sheetView>
  </sheetViews>
  <sheetFormatPr defaultRowHeight="15" x14ac:dyDescent="0.25"/>
  <cols>
    <col min="1" max="1" width="30.28515625" style="188" customWidth="1"/>
    <col min="2" max="2" width="12.5703125" style="188" customWidth="1"/>
    <col min="3" max="3" width="14.140625" style="188" customWidth="1"/>
    <col min="4" max="4" width="14.5703125" style="188" customWidth="1"/>
    <col min="5" max="5" width="10.28515625" style="188" customWidth="1"/>
    <col min="6" max="6" width="11" style="188" customWidth="1"/>
    <col min="7" max="7" width="9.140625" style="188"/>
    <col min="8" max="8" width="10.28515625" style="188" customWidth="1"/>
    <col min="9" max="16384" width="9.140625" style="188"/>
  </cols>
  <sheetData>
    <row r="1" spans="1:8" x14ac:dyDescent="0.25">
      <c r="A1" s="465" t="s">
        <v>79</v>
      </c>
      <c r="B1" s="466"/>
      <c r="C1" s="466"/>
      <c r="D1" s="466"/>
      <c r="E1" s="466"/>
      <c r="F1" s="466"/>
      <c r="G1" s="466"/>
      <c r="H1" s="466"/>
    </row>
    <row r="2" spans="1:8" x14ac:dyDescent="0.25">
      <c r="A2" s="467"/>
      <c r="B2" s="467"/>
      <c r="C2" s="467"/>
      <c r="D2" s="467"/>
      <c r="E2" s="467"/>
      <c r="F2" s="467"/>
      <c r="G2" s="467"/>
      <c r="H2" s="467"/>
    </row>
    <row r="3" spans="1:8" ht="15.75" thickBot="1" x14ac:dyDescent="0.3">
      <c r="A3" s="468"/>
      <c r="B3" s="468"/>
      <c r="C3" s="468"/>
      <c r="D3" s="468"/>
      <c r="E3" s="468"/>
      <c r="F3" s="468"/>
      <c r="G3" s="468"/>
      <c r="H3" s="468"/>
    </row>
    <row r="4" spans="1:8" ht="48" thickBot="1" x14ac:dyDescent="0.3">
      <c r="A4" s="189" t="s">
        <v>0</v>
      </c>
      <c r="B4" s="190" t="s">
        <v>47</v>
      </c>
      <c r="C4" s="190" t="s">
        <v>46</v>
      </c>
      <c r="D4" s="190" t="s">
        <v>53</v>
      </c>
      <c r="E4" s="190" t="s">
        <v>12</v>
      </c>
      <c r="F4" s="191" t="s">
        <v>13</v>
      </c>
      <c r="G4" s="192" t="s">
        <v>14</v>
      </c>
      <c r="H4" s="193" t="s">
        <v>15</v>
      </c>
    </row>
    <row r="5" spans="1:8" ht="15.75" x14ac:dyDescent="0.25">
      <c r="A5" s="194"/>
    </row>
    <row r="6" spans="1:8" ht="15.75" x14ac:dyDescent="0.25">
      <c r="A6" s="111" t="s">
        <v>63</v>
      </c>
      <c r="B6" s="196"/>
      <c r="C6" s="196"/>
      <c r="D6" s="196"/>
      <c r="E6" s="196"/>
      <c r="F6" s="196"/>
      <c r="G6" s="196"/>
      <c r="H6" s="196"/>
    </row>
    <row r="7" spans="1:8" ht="16.5" thickBot="1" x14ac:dyDescent="0.3">
      <c r="A7" s="40" t="s">
        <v>19</v>
      </c>
      <c r="B7" s="198">
        <v>396.88</v>
      </c>
      <c r="C7" s="198">
        <v>4.34</v>
      </c>
      <c r="D7" s="198">
        <v>191.3</v>
      </c>
      <c r="E7" s="263">
        <f>B7+C7+D7</f>
        <v>592.52</v>
      </c>
      <c r="F7" s="264">
        <f>(E7-E8)/E8</f>
        <v>5.4737704042579702E-2</v>
      </c>
      <c r="G7" s="265">
        <f>E7/$E$62</f>
        <v>6.0852231121810249E-2</v>
      </c>
      <c r="H7" s="200">
        <f>E7-E8</f>
        <v>30.75</v>
      </c>
    </row>
    <row r="8" spans="1:8" ht="15.75" thickBot="1" x14ac:dyDescent="0.3">
      <c r="A8" s="113" t="s">
        <v>16</v>
      </c>
      <c r="B8" s="230">
        <v>371.22</v>
      </c>
      <c r="C8" s="230">
        <v>8.18</v>
      </c>
      <c r="D8" s="230">
        <v>182.37</v>
      </c>
      <c r="E8" s="266">
        <f t="shared" ref="E8:E49" si="0">B8+C8+D8</f>
        <v>561.77</v>
      </c>
      <c r="F8" s="267"/>
      <c r="G8" s="269"/>
      <c r="H8" s="231"/>
    </row>
    <row r="9" spans="1:8" ht="16.5" thickBot="1" x14ac:dyDescent="0.3">
      <c r="A9" s="40" t="s">
        <v>23</v>
      </c>
      <c r="B9" s="201">
        <v>150.21</v>
      </c>
      <c r="C9" s="201">
        <v>1.0900000000000001</v>
      </c>
      <c r="D9" s="201">
        <v>5.4</v>
      </c>
      <c r="E9" s="271">
        <f t="shared" si="0"/>
        <v>156.70000000000002</v>
      </c>
      <c r="F9" s="270">
        <f t="shared" ref="F9:F35" si="1">(E9-E10)/E10</f>
        <v>1.7882562277580072</v>
      </c>
      <c r="G9" s="270">
        <f>E9/$E$62</f>
        <v>1.6093202958191569E-2</v>
      </c>
      <c r="H9" s="234">
        <f>E9-E10</f>
        <v>100.50000000000001</v>
      </c>
    </row>
    <row r="10" spans="1:8" ht="15.75" thickBot="1" x14ac:dyDescent="0.3">
      <c r="A10" s="113" t="s">
        <v>16</v>
      </c>
      <c r="B10" s="230">
        <v>50.76</v>
      </c>
      <c r="C10" s="230">
        <v>1.02</v>
      </c>
      <c r="D10" s="230">
        <v>4.42</v>
      </c>
      <c r="E10" s="272">
        <f t="shared" si="0"/>
        <v>56.2</v>
      </c>
      <c r="F10" s="267"/>
      <c r="G10" s="267"/>
      <c r="H10" s="231"/>
    </row>
    <row r="11" spans="1:8" ht="16.5" thickBot="1" x14ac:dyDescent="0.3">
      <c r="A11" s="40" t="s">
        <v>20</v>
      </c>
      <c r="B11" s="201">
        <v>210.87</v>
      </c>
      <c r="C11" s="201">
        <v>0</v>
      </c>
      <c r="D11" s="201">
        <v>16.64</v>
      </c>
      <c r="E11" s="274">
        <f t="shared" si="0"/>
        <v>227.51</v>
      </c>
      <c r="F11" s="275">
        <f t="shared" si="1"/>
        <v>-0.12371451681238688</v>
      </c>
      <c r="G11" s="270">
        <f>E11/$E$62</f>
        <v>2.3365441002030394E-2</v>
      </c>
      <c r="H11" s="277">
        <f>E11-E12</f>
        <v>-32.120000000000005</v>
      </c>
    </row>
    <row r="12" spans="1:8" ht="15.75" thickBot="1" x14ac:dyDescent="0.3">
      <c r="A12" s="113" t="s">
        <v>16</v>
      </c>
      <c r="B12" s="230">
        <v>253.28</v>
      </c>
      <c r="C12" s="230">
        <v>0</v>
      </c>
      <c r="D12" s="230">
        <v>6.35</v>
      </c>
      <c r="E12" s="266">
        <f t="shared" si="0"/>
        <v>259.63</v>
      </c>
      <c r="F12" s="276"/>
      <c r="G12" s="267"/>
      <c r="H12" s="279"/>
    </row>
    <row r="13" spans="1:8" ht="16.5" thickBot="1" x14ac:dyDescent="0.3">
      <c r="A13" s="40" t="s">
        <v>21</v>
      </c>
      <c r="B13" s="201">
        <v>85</v>
      </c>
      <c r="C13" s="201">
        <v>0</v>
      </c>
      <c r="D13" s="201">
        <v>57.81</v>
      </c>
      <c r="E13" s="273">
        <f t="shared" si="0"/>
        <v>142.81</v>
      </c>
      <c r="F13" s="268">
        <f t="shared" si="1"/>
        <v>1.4984254723582926</v>
      </c>
      <c r="G13" s="268">
        <f>E13/$E$62</f>
        <v>1.466668994549673E-2</v>
      </c>
      <c r="H13" s="278">
        <f>E13-E14</f>
        <v>85.65</v>
      </c>
    </row>
    <row r="14" spans="1:8" ht="15.75" thickBot="1" x14ac:dyDescent="0.3">
      <c r="A14" s="113" t="s">
        <v>16</v>
      </c>
      <c r="B14" s="438">
        <v>0.72</v>
      </c>
      <c r="C14" s="438">
        <v>0</v>
      </c>
      <c r="D14" s="438">
        <v>56.44</v>
      </c>
      <c r="E14" s="281">
        <f t="shared" si="0"/>
        <v>57.16</v>
      </c>
      <c r="F14" s="282"/>
      <c r="G14" s="282"/>
      <c r="H14" s="283"/>
    </row>
    <row r="15" spans="1:8" ht="16.5" thickBot="1" x14ac:dyDescent="0.3">
      <c r="A15" s="40" t="s">
        <v>71</v>
      </c>
      <c r="B15" s="447">
        <v>0</v>
      </c>
      <c r="C15" s="447">
        <v>0</v>
      </c>
      <c r="D15" s="447">
        <v>0.89</v>
      </c>
      <c r="E15" s="448">
        <f t="shared" si="0"/>
        <v>0.89</v>
      </c>
      <c r="F15" s="449" t="e">
        <f t="shared" ref="F15" si="2">(E15-E16)/E16</f>
        <v>#DIV/0!</v>
      </c>
      <c r="G15" s="449">
        <f>E15/$E$62</f>
        <v>9.1403641562160133E-5</v>
      </c>
      <c r="H15" s="450">
        <f>E15-E16</f>
        <v>0.89</v>
      </c>
    </row>
    <row r="16" spans="1:8" ht="15.75" thickBot="1" x14ac:dyDescent="0.3">
      <c r="A16" s="113" t="s">
        <v>16</v>
      </c>
      <c r="B16" s="439">
        <v>0</v>
      </c>
      <c r="C16" s="230">
        <v>0</v>
      </c>
      <c r="D16" s="230">
        <v>0</v>
      </c>
      <c r="E16" s="436">
        <f t="shared" si="0"/>
        <v>0</v>
      </c>
      <c r="F16" s="292"/>
      <c r="G16" s="292"/>
      <c r="H16" s="437"/>
    </row>
    <row r="17" spans="1:8" ht="16.5" thickBot="1" x14ac:dyDescent="0.3">
      <c r="A17" s="40" t="s">
        <v>56</v>
      </c>
      <c r="B17" s="271">
        <v>322.32</v>
      </c>
      <c r="C17" s="271">
        <v>15.21</v>
      </c>
      <c r="D17" s="201">
        <v>59.79</v>
      </c>
      <c r="E17" s="271">
        <f t="shared" si="0"/>
        <v>397.32</v>
      </c>
      <c r="F17" s="270">
        <f t="shared" si="1"/>
        <v>-0.51990720042533145</v>
      </c>
      <c r="G17" s="270">
        <f>E17/$E$62</f>
        <v>4.0805050410648837E-2</v>
      </c>
      <c r="H17" s="284">
        <f>E17-E18</f>
        <v>-430.27000000000004</v>
      </c>
    </row>
    <row r="18" spans="1:8" ht="15.75" thickBot="1" x14ac:dyDescent="0.3">
      <c r="A18" s="113" t="s">
        <v>16</v>
      </c>
      <c r="B18" s="230">
        <v>776.72</v>
      </c>
      <c r="C18" s="230">
        <v>7.96</v>
      </c>
      <c r="D18" s="235">
        <v>42.91</v>
      </c>
      <c r="E18" s="266">
        <f t="shared" si="0"/>
        <v>827.59</v>
      </c>
      <c r="F18" s="276"/>
      <c r="G18" s="276"/>
      <c r="H18" s="279"/>
    </row>
    <row r="19" spans="1:8" ht="16.5" thickBot="1" x14ac:dyDescent="0.3">
      <c r="A19" s="40" t="s">
        <v>57</v>
      </c>
      <c r="B19" s="201">
        <v>1360.65</v>
      </c>
      <c r="C19" s="201">
        <v>20.38</v>
      </c>
      <c r="D19" s="201">
        <v>156.47999999999999</v>
      </c>
      <c r="E19" s="271">
        <f t="shared" si="0"/>
        <v>1537.5100000000002</v>
      </c>
      <c r="F19" s="270">
        <f t="shared" si="1"/>
        <v>0.13654743160431423</v>
      </c>
      <c r="G19" s="270">
        <f>E19/$E$62</f>
        <v>0.15790338532386164</v>
      </c>
      <c r="H19" s="284">
        <f>E19-E20</f>
        <v>184.72000000000025</v>
      </c>
    </row>
    <row r="20" spans="1:8" ht="15.75" thickBot="1" x14ac:dyDescent="0.3">
      <c r="A20" s="113" t="s">
        <v>16</v>
      </c>
      <c r="B20" s="230">
        <v>1220.9100000000001</v>
      </c>
      <c r="C20" s="230">
        <v>20.010000000000002</v>
      </c>
      <c r="D20" s="230">
        <v>111.87</v>
      </c>
      <c r="E20" s="266">
        <f t="shared" si="0"/>
        <v>1352.79</v>
      </c>
      <c r="F20" s="276"/>
      <c r="G20" s="276"/>
      <c r="H20" s="279"/>
    </row>
    <row r="21" spans="1:8" ht="16.5" thickBot="1" x14ac:dyDescent="0.3">
      <c r="A21" s="40" t="s">
        <v>58</v>
      </c>
      <c r="B21" s="201">
        <v>818.1</v>
      </c>
      <c r="C21" s="201">
        <v>44.85</v>
      </c>
      <c r="D21" s="201">
        <v>59.79</v>
      </c>
      <c r="E21" s="271">
        <f t="shared" si="0"/>
        <v>922.74</v>
      </c>
      <c r="F21" s="270">
        <f t="shared" si="1"/>
        <v>4.3214532871972322</v>
      </c>
      <c r="G21" s="270">
        <f>E21/$E$62</f>
        <v>9.4766063162997349E-2</v>
      </c>
      <c r="H21" s="284">
        <f>E21-E22</f>
        <v>749.34</v>
      </c>
    </row>
    <row r="22" spans="1:8" ht="15.75" thickBot="1" x14ac:dyDescent="0.3">
      <c r="A22" s="113" t="s">
        <v>16</v>
      </c>
      <c r="B22" s="230">
        <v>84.58</v>
      </c>
      <c r="C22" s="230">
        <v>32.409999999999997</v>
      </c>
      <c r="D22" s="230">
        <v>56.41</v>
      </c>
      <c r="E22" s="266">
        <f t="shared" si="0"/>
        <v>173.39999999999998</v>
      </c>
      <c r="F22" s="276"/>
      <c r="G22" s="276"/>
      <c r="H22" s="279"/>
    </row>
    <row r="23" spans="1:8" ht="16.5" thickBot="1" x14ac:dyDescent="0.3">
      <c r="A23" s="40" t="s">
        <v>55</v>
      </c>
      <c r="B23" s="201">
        <v>0</v>
      </c>
      <c r="C23" s="201">
        <v>0</v>
      </c>
      <c r="D23" s="201">
        <v>3.76</v>
      </c>
      <c r="E23" s="271">
        <f t="shared" si="0"/>
        <v>3.76</v>
      </c>
      <c r="F23" s="270">
        <f t="shared" si="1"/>
        <v>2.081967213114754</v>
      </c>
      <c r="G23" s="270">
        <f>E23/$E$62</f>
        <v>3.8615471041991245E-4</v>
      </c>
      <c r="H23" s="284">
        <f>E23-E24</f>
        <v>2.54</v>
      </c>
    </row>
    <row r="24" spans="1:8" ht="15.75" thickBot="1" x14ac:dyDescent="0.3">
      <c r="A24" s="113" t="s">
        <v>16</v>
      </c>
      <c r="B24" s="230">
        <v>0</v>
      </c>
      <c r="C24" s="230">
        <v>0</v>
      </c>
      <c r="D24" s="230">
        <v>1.22</v>
      </c>
      <c r="E24" s="266">
        <f t="shared" si="0"/>
        <v>1.22</v>
      </c>
      <c r="F24" s="276"/>
      <c r="G24" s="276"/>
      <c r="H24" s="279"/>
    </row>
    <row r="25" spans="1:8" ht="16.5" thickBot="1" x14ac:dyDescent="0.3">
      <c r="A25" s="40" t="s">
        <v>77</v>
      </c>
      <c r="B25" s="201">
        <v>0</v>
      </c>
      <c r="C25" s="201">
        <v>0</v>
      </c>
      <c r="D25" s="285">
        <v>17.09</v>
      </c>
      <c r="E25" s="286">
        <f t="shared" si="0"/>
        <v>17.09</v>
      </c>
      <c r="F25" s="270">
        <f t="shared" si="1"/>
        <v>0.47709593777009501</v>
      </c>
      <c r="G25" s="270">
        <f>E25/$E$62</f>
        <v>1.7551553194351873E-3</v>
      </c>
      <c r="H25" s="287">
        <f>E25-E26</f>
        <v>5.52</v>
      </c>
    </row>
    <row r="26" spans="1:8" ht="15.75" thickBot="1" x14ac:dyDescent="0.3">
      <c r="A26" s="113" t="s">
        <v>16</v>
      </c>
      <c r="B26" s="230">
        <v>0</v>
      </c>
      <c r="C26" s="230">
        <v>0</v>
      </c>
      <c r="D26" s="230">
        <v>11.57</v>
      </c>
      <c r="E26" s="272">
        <f t="shared" si="0"/>
        <v>11.57</v>
      </c>
      <c r="F26" s="267"/>
      <c r="G26" s="276"/>
      <c r="H26" s="288"/>
    </row>
    <row r="27" spans="1:8" ht="16.5" thickBot="1" x14ac:dyDescent="0.3">
      <c r="A27" s="40" t="s">
        <v>25</v>
      </c>
      <c r="B27" s="201">
        <v>0</v>
      </c>
      <c r="C27" s="201">
        <v>0</v>
      </c>
      <c r="D27" s="201">
        <v>0.81</v>
      </c>
      <c r="E27" s="271">
        <f t="shared" si="0"/>
        <v>0.81</v>
      </c>
      <c r="F27" s="270">
        <f t="shared" si="1"/>
        <v>0.10958904109589052</v>
      </c>
      <c r="G27" s="270">
        <f>E27/$E$62</f>
        <v>8.3187583893651367E-5</v>
      </c>
      <c r="H27" s="284">
        <f>E27-E28</f>
        <v>8.0000000000000071E-2</v>
      </c>
    </row>
    <row r="28" spans="1:8" ht="15.75" thickBot="1" x14ac:dyDescent="0.3">
      <c r="A28" s="113" t="s">
        <v>16</v>
      </c>
      <c r="B28" s="230">
        <v>0</v>
      </c>
      <c r="C28" s="230">
        <v>0</v>
      </c>
      <c r="D28" s="230">
        <v>0.73</v>
      </c>
      <c r="E28" s="272">
        <f t="shared" si="0"/>
        <v>0.73</v>
      </c>
      <c r="F28" s="276"/>
      <c r="G28" s="267"/>
      <c r="H28" s="279"/>
    </row>
    <row r="29" spans="1:8" ht="16.5" thickBot="1" x14ac:dyDescent="0.3">
      <c r="A29" s="40" t="s">
        <v>59</v>
      </c>
      <c r="B29" s="407">
        <v>67.22</v>
      </c>
      <c r="C29" s="440">
        <v>-4.58</v>
      </c>
      <c r="D29" s="407">
        <v>205.49</v>
      </c>
      <c r="E29" s="271">
        <f t="shared" si="0"/>
        <v>268.13</v>
      </c>
      <c r="F29" s="289">
        <f t="shared" si="1"/>
        <v>-0.10569675138416383</v>
      </c>
      <c r="G29" s="275">
        <f>E29/$E$62</f>
        <v>2.7537144283215728E-2</v>
      </c>
      <c r="H29" s="290">
        <f>E29-E30</f>
        <v>-31.689999999999998</v>
      </c>
    </row>
    <row r="30" spans="1:8" ht="15.75" thickBot="1" x14ac:dyDescent="0.3">
      <c r="A30" s="113" t="s">
        <v>16</v>
      </c>
      <c r="B30" s="441">
        <v>99.65</v>
      </c>
      <c r="C30" s="136">
        <v>0</v>
      </c>
      <c r="D30" s="426">
        <v>200.17</v>
      </c>
      <c r="E30" s="358">
        <f t="shared" si="0"/>
        <v>299.82</v>
      </c>
      <c r="F30" s="276"/>
      <c r="G30" s="269"/>
      <c r="H30" s="279"/>
    </row>
    <row r="31" spans="1:8" ht="16.5" thickBot="1" x14ac:dyDescent="0.3">
      <c r="A31" s="40" t="s">
        <v>28</v>
      </c>
      <c r="B31" s="359">
        <v>100</v>
      </c>
      <c r="C31" s="271">
        <v>14.85</v>
      </c>
      <c r="D31" s="271">
        <v>445.45</v>
      </c>
      <c r="E31" s="201">
        <f t="shared" si="0"/>
        <v>560.29999999999995</v>
      </c>
      <c r="F31" s="275">
        <f t="shared" si="1"/>
        <v>0.19352433699009472</v>
      </c>
      <c r="G31" s="270">
        <f>E31/$E$62</f>
        <v>5.7543213895818339E-2</v>
      </c>
      <c r="H31" s="290">
        <f>E31-E32</f>
        <v>90.849999999999966</v>
      </c>
    </row>
    <row r="32" spans="1:8" ht="15.75" thickBot="1" x14ac:dyDescent="0.3">
      <c r="A32" s="113" t="s">
        <v>16</v>
      </c>
      <c r="B32" s="230">
        <v>118.07</v>
      </c>
      <c r="C32" s="230">
        <v>12.12</v>
      </c>
      <c r="D32" s="230">
        <v>339.26</v>
      </c>
      <c r="E32" s="291">
        <f t="shared" si="0"/>
        <v>469.45</v>
      </c>
      <c r="F32" s="276"/>
      <c r="G32" s="292"/>
      <c r="H32" s="293"/>
    </row>
    <row r="33" spans="1:8" ht="16.5" thickBot="1" x14ac:dyDescent="0.3">
      <c r="A33" s="40" t="s">
        <v>30</v>
      </c>
      <c r="B33" s="201">
        <v>513.73</v>
      </c>
      <c r="C33" s="201">
        <v>0</v>
      </c>
      <c r="D33" s="201">
        <v>220.21</v>
      </c>
      <c r="E33" s="274">
        <f t="shared" si="0"/>
        <v>733.94</v>
      </c>
      <c r="F33" s="289">
        <f t="shared" si="1"/>
        <v>1.0771494877455146</v>
      </c>
      <c r="G33" s="289">
        <f>E33/$E$62</f>
        <v>7.5376167065316649E-2</v>
      </c>
      <c r="H33" s="305">
        <f>E33-E34</f>
        <v>380.60000000000008</v>
      </c>
    </row>
    <row r="34" spans="1:8" ht="15.75" thickBot="1" x14ac:dyDescent="0.3">
      <c r="A34" s="113" t="s">
        <v>16</v>
      </c>
      <c r="B34" s="230">
        <v>131.88999999999999</v>
      </c>
      <c r="C34" s="230">
        <v>0</v>
      </c>
      <c r="D34" s="230">
        <v>221.45</v>
      </c>
      <c r="E34" s="266">
        <f t="shared" si="0"/>
        <v>353.34</v>
      </c>
      <c r="F34" s="276"/>
      <c r="G34" s="276"/>
      <c r="H34" s="300"/>
    </row>
    <row r="35" spans="1:8" ht="16.5" thickBot="1" x14ac:dyDescent="0.3">
      <c r="A35" s="40" t="s">
        <v>60</v>
      </c>
      <c r="B35" s="201">
        <v>0</v>
      </c>
      <c r="C35" s="201">
        <v>0.56000000000000005</v>
      </c>
      <c r="D35" s="201">
        <v>0.59</v>
      </c>
      <c r="E35" s="271">
        <f t="shared" si="0"/>
        <v>1.1499999999999999</v>
      </c>
      <c r="F35" s="289">
        <f t="shared" si="1"/>
        <v>2.1081081081081079</v>
      </c>
      <c r="G35" s="289">
        <f>E35/$E$62</f>
        <v>1.1810582898481365E-4</v>
      </c>
      <c r="H35" s="290">
        <f>E35-E36</f>
        <v>0.77999999999999992</v>
      </c>
    </row>
    <row r="36" spans="1:8" ht="15.75" thickBot="1" x14ac:dyDescent="0.3">
      <c r="A36" s="113" t="s">
        <v>16</v>
      </c>
      <c r="B36" s="232">
        <v>0</v>
      </c>
      <c r="C36" s="232">
        <v>0.1</v>
      </c>
      <c r="D36" s="232">
        <v>0.27</v>
      </c>
      <c r="E36" s="304">
        <f t="shared" si="0"/>
        <v>0.37</v>
      </c>
      <c r="F36" s="167"/>
      <c r="G36" s="167"/>
      <c r="H36" s="242"/>
    </row>
    <row r="37" spans="1:8" s="225" customFormat="1" ht="16.5" thickBot="1" x14ac:dyDescent="0.3">
      <c r="A37" s="40" t="s">
        <v>18</v>
      </c>
      <c r="B37" s="161">
        <v>295.01</v>
      </c>
      <c r="C37" s="458">
        <v>0</v>
      </c>
      <c r="D37" s="459">
        <v>17.62</v>
      </c>
      <c r="E37" s="161">
        <f t="shared" si="0"/>
        <v>312.63</v>
      </c>
      <c r="F37" s="301">
        <f t="shared" ref="F37" si="3">(E37-E38)/E38</f>
        <v>0.21608059747938391</v>
      </c>
      <c r="G37" s="301">
        <f>E37/$E$62</f>
        <v>3.2107326361323733E-2</v>
      </c>
      <c r="H37" s="302">
        <f>E37-E38</f>
        <v>55.550000000000011</v>
      </c>
    </row>
    <row r="38" spans="1:8" ht="15.75" thickBot="1" x14ac:dyDescent="0.3">
      <c r="A38" s="113" t="s">
        <v>16</v>
      </c>
      <c r="B38" s="230">
        <v>239.93</v>
      </c>
      <c r="C38" s="230">
        <v>0</v>
      </c>
      <c r="D38" s="230">
        <v>17.149999999999999</v>
      </c>
      <c r="E38" s="294">
        <f t="shared" si="0"/>
        <v>257.08</v>
      </c>
      <c r="F38" s="276"/>
      <c r="G38" s="276"/>
      <c r="H38" s="300"/>
    </row>
    <row r="39" spans="1:8" s="225" customFormat="1" ht="15.75" thickBot="1" x14ac:dyDescent="0.3">
      <c r="A39" s="216" t="s">
        <v>61</v>
      </c>
      <c r="B39" s="229">
        <v>1.04</v>
      </c>
      <c r="C39" s="229">
        <v>0</v>
      </c>
      <c r="D39" s="451">
        <v>4.91</v>
      </c>
      <c r="E39" s="161">
        <f t="shared" si="0"/>
        <v>5.95</v>
      </c>
      <c r="F39" s="301">
        <f t="shared" ref="F39" si="4">(E39-E40)/E40</f>
        <v>0.27682403433476394</v>
      </c>
      <c r="G39" s="301">
        <f>E39/$E$62</f>
        <v>6.1106928909534022E-4</v>
      </c>
      <c r="H39" s="302">
        <f>E39-E40</f>
        <v>1.29</v>
      </c>
    </row>
    <row r="40" spans="1:8" ht="15.75" thickBot="1" x14ac:dyDescent="0.3">
      <c r="A40" s="113" t="s">
        <v>16</v>
      </c>
      <c r="B40" s="233">
        <v>0</v>
      </c>
      <c r="C40" s="233">
        <v>0</v>
      </c>
      <c r="D40" s="233">
        <v>4.66</v>
      </c>
      <c r="E40" s="294">
        <f t="shared" si="0"/>
        <v>4.66</v>
      </c>
      <c r="F40" s="295"/>
      <c r="G40" s="295"/>
      <c r="H40" s="303"/>
    </row>
    <row r="41" spans="1:8" s="225" customFormat="1" ht="15.75" thickBot="1" x14ac:dyDescent="0.3">
      <c r="A41" s="216" t="s">
        <v>24</v>
      </c>
      <c r="B41" s="458">
        <v>407.4</v>
      </c>
      <c r="C41" s="459">
        <v>5.71</v>
      </c>
      <c r="D41" s="459">
        <v>30.98</v>
      </c>
      <c r="E41" s="161">
        <f t="shared" si="0"/>
        <v>444.09</v>
      </c>
      <c r="F41" s="301">
        <f t="shared" ref="F41" si="5">(E41-E42)/E42</f>
        <v>0.90588386764516515</v>
      </c>
      <c r="G41" s="301">
        <f>E41/$E$62</f>
        <v>4.5608363125100776E-2</v>
      </c>
      <c r="H41" s="302">
        <f>E41-E42</f>
        <v>211.07999999999996</v>
      </c>
    </row>
    <row r="42" spans="1:8" ht="15.75" thickBot="1" x14ac:dyDescent="0.3">
      <c r="A42" s="113" t="s">
        <v>16</v>
      </c>
      <c r="B42" s="233">
        <v>208.75</v>
      </c>
      <c r="C42" s="233">
        <v>4.6100000000000003</v>
      </c>
      <c r="D42" s="233">
        <v>19.649999999999999</v>
      </c>
      <c r="E42" s="294">
        <f t="shared" si="0"/>
        <v>233.01000000000002</v>
      </c>
      <c r="F42" s="295"/>
      <c r="G42" s="295"/>
      <c r="H42" s="303"/>
    </row>
    <row r="43" spans="1:8" s="225" customFormat="1" ht="15.75" thickBot="1" x14ac:dyDescent="0.3">
      <c r="A43" s="216" t="s">
        <v>62</v>
      </c>
      <c r="B43" s="458">
        <v>0</v>
      </c>
      <c r="C43" s="459">
        <v>0</v>
      </c>
      <c r="D43" s="451">
        <v>4.6500000000000004</v>
      </c>
      <c r="E43" s="460">
        <f t="shared" si="0"/>
        <v>4.6500000000000004</v>
      </c>
      <c r="F43" s="301">
        <f t="shared" ref="F43" si="6">(E43-E44)/E44</f>
        <v>-2.5157232704402354E-2</v>
      </c>
      <c r="G43" s="301">
        <f>E43/$E$62</f>
        <v>4.7755835198207266E-4</v>
      </c>
      <c r="H43" s="302">
        <f>E43-E44</f>
        <v>-0.11999999999999922</v>
      </c>
    </row>
    <row r="44" spans="1:8" ht="15.75" thickBot="1" x14ac:dyDescent="0.3">
      <c r="A44" s="113" t="s">
        <v>16</v>
      </c>
      <c r="B44" s="233">
        <v>0</v>
      </c>
      <c r="C44" s="233">
        <v>0</v>
      </c>
      <c r="D44" s="233">
        <v>4.7699999999999996</v>
      </c>
      <c r="E44" s="294">
        <f t="shared" si="0"/>
        <v>4.7699999999999996</v>
      </c>
      <c r="F44" s="295"/>
      <c r="G44" s="295"/>
      <c r="H44" s="303"/>
    </row>
    <row r="45" spans="1:8" s="225" customFormat="1" ht="15.75" thickBot="1" x14ac:dyDescent="0.3">
      <c r="A45" s="216" t="s">
        <v>17</v>
      </c>
      <c r="B45" s="461">
        <v>14.86</v>
      </c>
      <c r="C45" s="462">
        <v>15.96</v>
      </c>
      <c r="D45" s="362">
        <v>33.01</v>
      </c>
      <c r="E45" s="159">
        <f t="shared" si="0"/>
        <v>63.83</v>
      </c>
      <c r="F45" s="301">
        <f t="shared" ref="F45" si="7">(E45-E46)/E46</f>
        <v>1.8713450292397664</v>
      </c>
      <c r="G45" s="301">
        <f>E45/$E$62</f>
        <v>6.5553870122614395E-3</v>
      </c>
      <c r="H45" s="302">
        <f>E45-E46</f>
        <v>41.6</v>
      </c>
    </row>
    <row r="46" spans="1:8" ht="15.75" thickBot="1" x14ac:dyDescent="0.3">
      <c r="A46" s="113" t="s">
        <v>16</v>
      </c>
      <c r="B46" s="361">
        <v>-0.06</v>
      </c>
      <c r="C46" s="361">
        <v>11.37</v>
      </c>
      <c r="D46" s="361">
        <v>10.92</v>
      </c>
      <c r="E46" s="294">
        <f t="shared" si="0"/>
        <v>22.229999999999997</v>
      </c>
      <c r="F46" s="295"/>
      <c r="G46" s="295"/>
      <c r="H46" s="303"/>
    </row>
    <row r="47" spans="1:8" s="225" customFormat="1" ht="15.75" thickBot="1" x14ac:dyDescent="0.3">
      <c r="A47" s="216" t="s">
        <v>29</v>
      </c>
      <c r="B47" s="458">
        <v>-0.31</v>
      </c>
      <c r="C47" s="451">
        <v>0</v>
      </c>
      <c r="D47" s="229">
        <v>280.64</v>
      </c>
      <c r="E47" s="159">
        <f t="shared" si="0"/>
        <v>280.33</v>
      </c>
      <c r="F47" s="301">
        <f t="shared" ref="F47" si="8">(E47-E48)/E48</f>
        <v>-8.9719444083647223E-2</v>
      </c>
      <c r="G47" s="301">
        <f>E47/$E$62</f>
        <v>2.8790093077663313E-2</v>
      </c>
      <c r="H47" s="302">
        <f>E47-E48</f>
        <v>-27.629999999999995</v>
      </c>
    </row>
    <row r="48" spans="1:8" s="236" customFormat="1" ht="16.5" customHeight="1" thickBot="1" x14ac:dyDescent="0.3">
      <c r="A48" s="113" t="s">
        <v>16</v>
      </c>
      <c r="B48" s="230">
        <v>9.93</v>
      </c>
      <c r="C48" s="230">
        <v>0</v>
      </c>
      <c r="D48" s="230">
        <v>298.02999999999997</v>
      </c>
      <c r="E48" s="294">
        <f t="shared" si="0"/>
        <v>307.95999999999998</v>
      </c>
      <c r="F48" s="276"/>
      <c r="G48" s="276"/>
      <c r="H48" s="300"/>
    </row>
    <row r="49" spans="1:8" s="225" customFormat="1" ht="15.75" thickBot="1" x14ac:dyDescent="0.3">
      <c r="A49" s="216" t="s">
        <v>22</v>
      </c>
      <c r="B49" s="229">
        <v>269.19</v>
      </c>
      <c r="C49" s="229">
        <v>0</v>
      </c>
      <c r="D49" s="229">
        <v>28.55</v>
      </c>
      <c r="E49" s="297">
        <f t="shared" si="0"/>
        <v>297.74</v>
      </c>
      <c r="F49" s="298">
        <f t="shared" ref="F49" si="9">(E49-E50)/E50</f>
        <v>0.54006103553509566</v>
      </c>
      <c r="G49" s="298">
        <f>E49/$E$62</f>
        <v>3.057811262777254E-2</v>
      </c>
      <c r="H49" s="299">
        <f>E49-E50</f>
        <v>104.41000000000003</v>
      </c>
    </row>
    <row r="50" spans="1:8" s="228" customFormat="1" ht="15.75" thickBot="1" x14ac:dyDescent="0.3">
      <c r="A50" s="113" t="s">
        <v>16</v>
      </c>
      <c r="B50" s="233">
        <v>152.6</v>
      </c>
      <c r="C50" s="233">
        <v>0</v>
      </c>
      <c r="D50" s="233">
        <v>40.729999999999997</v>
      </c>
      <c r="E50" s="294">
        <f>B50+C50+D50</f>
        <v>193.32999999999998</v>
      </c>
      <c r="F50" s="295"/>
      <c r="G50" s="295"/>
      <c r="H50" s="296"/>
    </row>
    <row r="51" spans="1:8" ht="15.75" x14ac:dyDescent="0.25">
      <c r="A51" s="114" t="s">
        <v>65</v>
      </c>
      <c r="B51" s="204">
        <f>SUM(B7+B9+B11+B13+B15+B17+B19+B21+B23+B25+B27+B29+B31+B33+B35+B37+B39+B41+B43+B45+B47+B49)</f>
        <v>5012.1699999999983</v>
      </c>
      <c r="C51" s="204">
        <f t="shared" ref="C51:E51" si="10">SUM(C7+C9+C11+C13+C15+C17+C19+C21+C23+C25+C27+C29+C31+C33+C35+C37+C39+C41+C43+C45+C47+C49)</f>
        <v>118.37</v>
      </c>
      <c r="D51" s="204">
        <f t="shared" si="10"/>
        <v>1841.86</v>
      </c>
      <c r="E51" s="204">
        <f t="shared" si="10"/>
        <v>6972.4</v>
      </c>
      <c r="F51" s="280">
        <f>(E51-E52)/E52</f>
        <v>0.27979031144917105</v>
      </c>
      <c r="G51" s="280">
        <f>E51/$E$62</f>
        <v>0.71607050609888234</v>
      </c>
      <c r="H51" s="278">
        <f>E51-E52</f>
        <v>1524.3199999999997</v>
      </c>
    </row>
    <row r="52" spans="1:8" x14ac:dyDescent="0.25">
      <c r="A52" s="205" t="s">
        <v>26</v>
      </c>
      <c r="B52" s="452">
        <f>SUM(B8+B10+B12+B14+B16+B18+B20+B22+B24+B26+B28+B30+B32+B34+B36+B38+B40+B42+B44+B46+B48+B50)</f>
        <v>3718.95</v>
      </c>
      <c r="C52" s="452">
        <f t="shared" ref="C52:E52" si="11">SUM(C8+C10+C12+C14+C16+C18+C20+C22+C24+C26+C28+C30+C32+C34+C36+C38+C40+C42+C44+C46+C48+C50)</f>
        <v>97.78</v>
      </c>
      <c r="D52" s="452">
        <f t="shared" si="11"/>
        <v>1631.3500000000004</v>
      </c>
      <c r="E52" s="452">
        <f t="shared" si="11"/>
        <v>5448.08</v>
      </c>
      <c r="F52" s="206"/>
      <c r="G52" s="206"/>
      <c r="H52" s="207"/>
    </row>
    <row r="53" spans="1:8" ht="15.75" x14ac:dyDescent="0.25">
      <c r="A53" s="203" t="s">
        <v>27</v>
      </c>
      <c r="B53" s="208">
        <f>(B51-B52)/B52</f>
        <v>0.34773793678323145</v>
      </c>
      <c r="C53" s="208">
        <f t="shared" ref="C53:D53" si="12">(C51-C52)/C52</f>
        <v>0.21057475966455311</v>
      </c>
      <c r="D53" s="208">
        <f t="shared" si="12"/>
        <v>0.12904036534158794</v>
      </c>
      <c r="E53" s="208">
        <f>(E51-E52)/E52</f>
        <v>0.27979031144917105</v>
      </c>
      <c r="F53" s="206"/>
      <c r="G53" s="206"/>
      <c r="H53" s="207"/>
    </row>
    <row r="54" spans="1:8" ht="15.75" x14ac:dyDescent="0.25">
      <c r="A54" s="111" t="s">
        <v>38</v>
      </c>
      <c r="B54" s="196"/>
      <c r="C54" s="196"/>
      <c r="D54" s="196"/>
      <c r="E54" s="196"/>
      <c r="F54" s="206"/>
      <c r="G54" s="206"/>
      <c r="H54" s="207"/>
    </row>
    <row r="55" spans="1:8" ht="15.75" thickBot="1" x14ac:dyDescent="0.3">
      <c r="A55" s="225" t="s">
        <v>40</v>
      </c>
      <c r="B55" s="198">
        <v>2314.9899999999998</v>
      </c>
      <c r="C55" s="198">
        <v>0</v>
      </c>
      <c r="D55" s="198">
        <v>0</v>
      </c>
      <c r="E55" s="263">
        <f>B55+C55+D55</f>
        <v>2314.9899999999998</v>
      </c>
      <c r="F55" s="264">
        <f t="shared" ref="F55" si="13">(E55-E56)/E56</f>
        <v>9.7058070875470318E-2</v>
      </c>
      <c r="G55" s="264">
        <f>E55/$E$62</f>
        <v>0.23775114177526413</v>
      </c>
      <c r="H55" s="277">
        <f>E55-E56</f>
        <v>204.80999999999995</v>
      </c>
    </row>
    <row r="56" spans="1:8" ht="15.75" thickBot="1" x14ac:dyDescent="0.3">
      <c r="A56" s="202" t="s">
        <v>16</v>
      </c>
      <c r="B56" s="230">
        <v>2110.1799999999998</v>
      </c>
      <c r="C56" s="230">
        <v>0</v>
      </c>
      <c r="D56" s="230">
        <v>0</v>
      </c>
      <c r="E56" s="230">
        <f t="shared" ref="E56:E58" si="14">B56+C56+D56</f>
        <v>2110.1799999999998</v>
      </c>
      <c r="F56" s="267"/>
      <c r="G56" s="276"/>
      <c r="H56" s="288"/>
    </row>
    <row r="57" spans="1:8" ht="16.5" thickBot="1" x14ac:dyDescent="0.3">
      <c r="A57" s="197" t="s">
        <v>39</v>
      </c>
      <c r="B57" s="201">
        <v>0</v>
      </c>
      <c r="C57" s="201">
        <v>449.64</v>
      </c>
      <c r="D57" s="201">
        <v>0</v>
      </c>
      <c r="E57" s="263">
        <f t="shared" si="14"/>
        <v>449.64</v>
      </c>
      <c r="F57" s="270">
        <f t="shared" ref="F57:F59" si="15">(E57-E58)/E58</f>
        <v>1.9037258634756544E-2</v>
      </c>
      <c r="G57" s="289">
        <f>E57/$E$62</f>
        <v>4.6178352125853576E-2</v>
      </c>
      <c r="H57" s="284">
        <f>E57-E58</f>
        <v>8.3999999999999773</v>
      </c>
    </row>
    <row r="58" spans="1:8" ht="15.75" thickBot="1" x14ac:dyDescent="0.3">
      <c r="A58" s="202" t="s">
        <v>16</v>
      </c>
      <c r="B58" s="230">
        <v>0</v>
      </c>
      <c r="C58" s="230">
        <v>441.24</v>
      </c>
      <c r="D58" s="230">
        <v>0</v>
      </c>
      <c r="E58" s="263">
        <f t="shared" si="14"/>
        <v>441.24</v>
      </c>
      <c r="F58" s="307"/>
      <c r="G58" s="308"/>
      <c r="H58" s="309"/>
    </row>
    <row r="59" spans="1:8" ht="15.75" x14ac:dyDescent="0.25">
      <c r="A59" s="209" t="s">
        <v>41</v>
      </c>
      <c r="B59" s="210">
        <f>SUM(B55,B57)</f>
        <v>2314.9899999999998</v>
      </c>
      <c r="C59" s="210">
        <f>SUM(C55,C57)</f>
        <v>449.64</v>
      </c>
      <c r="D59" s="204">
        <f>SUM(D55,D57)</f>
        <v>0</v>
      </c>
      <c r="E59" s="306">
        <f t="shared" ref="B59:E60" si="16">SUM(E55,E57)</f>
        <v>2764.6299999999997</v>
      </c>
      <c r="F59" s="280">
        <f t="shared" si="15"/>
        <v>8.3565230342319011E-2</v>
      </c>
      <c r="G59" s="268">
        <f>E59/$E$62</f>
        <v>0.28392949390111771</v>
      </c>
      <c r="H59" s="278">
        <f>E59-E60</f>
        <v>213.20999999999958</v>
      </c>
    </row>
    <row r="60" spans="1:8" x14ac:dyDescent="0.25">
      <c r="A60" s="205" t="s">
        <v>26</v>
      </c>
      <c r="B60" s="344">
        <f t="shared" si="16"/>
        <v>2110.1799999999998</v>
      </c>
      <c r="C60" s="344">
        <f t="shared" si="16"/>
        <v>441.24</v>
      </c>
      <c r="D60" s="345">
        <f t="shared" si="16"/>
        <v>0</v>
      </c>
      <c r="E60" s="345">
        <f t="shared" si="16"/>
        <v>2551.42</v>
      </c>
      <c r="F60" s="206"/>
      <c r="G60" s="206"/>
      <c r="H60" s="207"/>
    </row>
    <row r="61" spans="1:8" ht="15.75" x14ac:dyDescent="0.25">
      <c r="A61" s="203" t="s">
        <v>27</v>
      </c>
      <c r="B61" s="208">
        <f t="shared" ref="B61:D61" si="17">(B59-B60)/B60</f>
        <v>9.7058070875470318E-2</v>
      </c>
      <c r="C61" s="208">
        <f t="shared" si="17"/>
        <v>1.9037258634756544E-2</v>
      </c>
      <c r="D61" s="434" t="e">
        <f t="shared" si="17"/>
        <v>#DIV/0!</v>
      </c>
      <c r="E61" s="208">
        <f>(E59-E60)/E60</f>
        <v>8.3565230342319011E-2</v>
      </c>
      <c r="F61" s="206"/>
      <c r="G61" s="206"/>
      <c r="H61" s="207"/>
    </row>
    <row r="62" spans="1:8" ht="15.75" x14ac:dyDescent="0.25">
      <c r="A62" s="211" t="s">
        <v>42</v>
      </c>
      <c r="B62" s="200">
        <f>B51+B59</f>
        <v>7327.159999999998</v>
      </c>
      <c r="C62" s="200">
        <f t="shared" ref="C62:E62" si="18">C51+C59</f>
        <v>568.01</v>
      </c>
      <c r="D62" s="200">
        <f t="shared" si="18"/>
        <v>1841.86</v>
      </c>
      <c r="E62" s="200">
        <f t="shared" si="18"/>
        <v>9737.0299999999988</v>
      </c>
      <c r="F62" s="199">
        <f>(E62-E63)/E63</f>
        <v>0.21720482530158119</v>
      </c>
      <c r="G62" s="199">
        <f>E62/$E$62</f>
        <v>1</v>
      </c>
      <c r="H62" s="200">
        <f>E62-E63</f>
        <v>1737.5299999999988</v>
      </c>
    </row>
    <row r="63" spans="1:8" x14ac:dyDescent="0.25">
      <c r="A63" s="205" t="s">
        <v>26</v>
      </c>
      <c r="B63" s="343">
        <f>B60+B52</f>
        <v>5829.1299999999992</v>
      </c>
      <c r="C63" s="343">
        <f t="shared" ref="C63:E63" si="19">C60+C52</f>
        <v>539.02</v>
      </c>
      <c r="D63" s="343">
        <f t="shared" si="19"/>
        <v>1631.3500000000004</v>
      </c>
      <c r="E63" s="343">
        <f t="shared" si="19"/>
        <v>7999.5</v>
      </c>
      <c r="F63" s="206"/>
      <c r="G63" s="206"/>
      <c r="H63" s="207"/>
    </row>
    <row r="64" spans="1:8" ht="15.75" x14ac:dyDescent="0.25">
      <c r="A64" s="212" t="s">
        <v>27</v>
      </c>
      <c r="B64" s="199">
        <f>(B62-B63)/B63</f>
        <v>0.25699032274112932</v>
      </c>
      <c r="C64" s="199">
        <f t="shared" ref="C64:E64" si="20">(C62-C63)/C63</f>
        <v>5.3782790991057865E-2</v>
      </c>
      <c r="D64" s="199">
        <f t="shared" si="20"/>
        <v>0.12904036534158794</v>
      </c>
      <c r="E64" s="199">
        <f t="shared" si="20"/>
        <v>0.21720482530158119</v>
      </c>
      <c r="F64" s="199"/>
      <c r="G64" s="199"/>
      <c r="H64" s="200"/>
    </row>
    <row r="65" spans="1:8" ht="15.75" x14ac:dyDescent="0.25">
      <c r="A65" s="195" t="s">
        <v>43</v>
      </c>
      <c r="B65" s="199">
        <f>B62/$E$62</f>
        <v>0.75250461382988432</v>
      </c>
      <c r="C65" s="199">
        <f t="shared" ref="C65:E65" si="21">C62/$E$62</f>
        <v>5.8335036453620877E-2</v>
      </c>
      <c r="D65" s="199">
        <f t="shared" si="21"/>
        <v>0.18916034971649467</v>
      </c>
      <c r="E65" s="199">
        <f t="shared" si="21"/>
        <v>1</v>
      </c>
      <c r="F65" s="199"/>
      <c r="G65" s="199"/>
      <c r="H65" s="200"/>
    </row>
    <row r="66" spans="1:8" x14ac:dyDescent="0.25">
      <c r="A66" s="205" t="s">
        <v>44</v>
      </c>
      <c r="B66" s="341">
        <f>B63/$E$63</f>
        <v>0.72868679292455774</v>
      </c>
      <c r="C66" s="341">
        <f t="shared" ref="C66:E66" si="22">C63/$E$63</f>
        <v>6.7381711356959806E-2</v>
      </c>
      <c r="D66" s="341">
        <f t="shared" si="22"/>
        <v>0.20393149571848246</v>
      </c>
      <c r="E66" s="342">
        <f t="shared" si="22"/>
        <v>1</v>
      </c>
      <c r="F66" s="206"/>
      <c r="G66" s="206"/>
      <c r="H66" s="207"/>
    </row>
    <row r="67" spans="1:8" ht="15.75" x14ac:dyDescent="0.25">
      <c r="A67" s="213"/>
    </row>
    <row r="68" spans="1:8" customFormat="1" ht="18.75" x14ac:dyDescent="0.3">
      <c r="A68" s="106" t="s">
        <v>45</v>
      </c>
    </row>
    <row r="69" spans="1:8" s="225" customFormat="1" x14ac:dyDescent="0.25">
      <c r="A69" s="225" t="s">
        <v>67</v>
      </c>
    </row>
    <row r="70" spans="1:8" s="225" customFormat="1" x14ac:dyDescent="0.25">
      <c r="A70" s="225" t="s">
        <v>68</v>
      </c>
    </row>
    <row r="71" spans="1:8" customFormat="1" x14ac:dyDescent="0.25">
      <c r="A71" s="225" t="s">
        <v>75</v>
      </c>
    </row>
    <row r="72" spans="1:8" customFormat="1" x14ac:dyDescent="0.25">
      <c r="A72" s="335" t="s">
        <v>73</v>
      </c>
    </row>
  </sheetData>
  <mergeCells count="2">
    <mergeCell ref="A1:H2"/>
    <mergeCell ref="A3:H3"/>
  </mergeCells>
  <pageMargins left="0.7" right="0.7" top="0.75" bottom="0.75" header="0.3" footer="0.3"/>
  <pageSetup paperSize="9" scale="64" orientation="portrait" r:id="rId1"/>
  <ignoredErrors>
    <ignoredError sqref="D61 F51 B53:D53 F35 F17 D64 G7 G9 G17:G25 F23 G11:G14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0"/>
  <sheetViews>
    <sheetView tabSelected="1" workbookViewId="0">
      <pane ySplit="3" topLeftCell="A4" activePane="bottomLeft" state="frozen"/>
      <selection pane="bottomLeft" activeCell="I5" sqref="I5"/>
    </sheetView>
  </sheetViews>
  <sheetFormatPr defaultRowHeight="15" x14ac:dyDescent="0.25"/>
  <cols>
    <col min="1" max="1" width="30.28515625" customWidth="1"/>
    <col min="2" max="2" width="9.5703125" style="107" customWidth="1"/>
    <col min="3" max="4" width="9.28515625" style="107" customWidth="1"/>
    <col min="5" max="5" width="11.28515625" style="107" customWidth="1"/>
    <col min="6" max="6" width="9.28515625" style="107" customWidth="1"/>
    <col min="7" max="7" width="9.85546875" style="107" customWidth="1"/>
    <col min="8" max="8" width="10.140625" style="107" customWidth="1"/>
    <col min="9" max="10" width="11.42578125" style="107" customWidth="1"/>
    <col min="11" max="11" width="9.42578125" style="107" customWidth="1"/>
    <col min="12" max="13" width="10.140625" style="107" customWidth="1"/>
    <col min="14" max="14" width="13.140625" style="107" customWidth="1"/>
    <col min="15" max="15" width="10.7109375" style="107" bestFit="1" customWidth="1"/>
    <col min="16" max="16" width="14.7109375" customWidth="1"/>
    <col min="17" max="17" width="11.85546875" customWidth="1"/>
    <col min="18" max="18" width="12.5703125" style="109" customWidth="1"/>
    <col min="19" max="111" width="9.140625" style="1"/>
    <col min="112" max="197" width="9.140625" style="2"/>
  </cols>
  <sheetData>
    <row r="1" spans="1:112" x14ac:dyDescent="0.25">
      <c r="A1" s="469" t="s">
        <v>79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12" ht="43.5" customHeight="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12" ht="9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48</v>
      </c>
      <c r="K3" s="4" t="s">
        <v>9</v>
      </c>
      <c r="L3" s="4" t="s">
        <v>10</v>
      </c>
      <c r="M3" s="4" t="s">
        <v>11</v>
      </c>
      <c r="N3" s="4" t="s">
        <v>54</v>
      </c>
      <c r="O3" s="4" t="s">
        <v>12</v>
      </c>
      <c r="P3" s="5" t="s">
        <v>13</v>
      </c>
      <c r="Q3" s="6" t="s">
        <v>14</v>
      </c>
      <c r="R3" s="7" t="s">
        <v>15</v>
      </c>
    </row>
    <row r="4" spans="1:112" ht="16.5" thickBot="1" x14ac:dyDescent="0.3">
      <c r="A4" s="111" t="s">
        <v>63</v>
      </c>
      <c r="B4" s="119"/>
      <c r="C4" s="329"/>
      <c r="D4" s="329"/>
      <c r="E4" s="329"/>
      <c r="F4" s="120"/>
      <c r="G4" s="329"/>
      <c r="H4" s="120"/>
      <c r="I4" s="330"/>
      <c r="J4" s="330"/>
      <c r="K4" s="331"/>
      <c r="L4" s="332"/>
      <c r="M4" s="332"/>
      <c r="N4" s="325"/>
      <c r="O4" s="330"/>
      <c r="P4" s="333"/>
      <c r="Q4" s="334"/>
      <c r="R4" s="121"/>
    </row>
    <row r="5" spans="1:112" s="2" customFormat="1" ht="16.5" thickBot="1" x14ac:dyDescent="0.3">
      <c r="A5" s="363" t="s">
        <v>72</v>
      </c>
      <c r="B5" s="376">
        <v>0</v>
      </c>
      <c r="C5" s="186">
        <v>0</v>
      </c>
      <c r="D5" s="186">
        <v>0</v>
      </c>
      <c r="E5" s="186">
        <v>0</v>
      </c>
      <c r="F5" s="186">
        <v>0</v>
      </c>
      <c r="G5" s="18">
        <v>5.79</v>
      </c>
      <c r="H5" s="377">
        <v>1.83</v>
      </c>
      <c r="I5" s="186">
        <v>3.96</v>
      </c>
      <c r="J5" s="186">
        <v>8.99</v>
      </c>
      <c r="K5" s="376">
        <v>0</v>
      </c>
      <c r="L5" s="376">
        <v>1.51</v>
      </c>
      <c r="M5" s="10">
        <v>0.02</v>
      </c>
      <c r="N5" s="379">
        <v>0</v>
      </c>
      <c r="O5" s="186">
        <f>B5+D5+E5+F5+H5+I5+J5+K5+L5+M5+N5</f>
        <v>16.310000000000002</v>
      </c>
      <c r="P5" s="364" t="e">
        <f>(O5-O6)/O6</f>
        <v>#DIV/0!</v>
      </c>
      <c r="Q5" s="365">
        <f>O5/$O$82</f>
        <v>2.6001993433021991E-4</v>
      </c>
      <c r="R5" s="366">
        <f>O5-O6</f>
        <v>16.310000000000002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2" ht="16.5" thickBot="1" x14ac:dyDescent="0.3">
      <c r="A6" s="324" t="s">
        <v>36</v>
      </c>
      <c r="B6" s="378">
        <v>0</v>
      </c>
      <c r="C6" s="336">
        <v>0</v>
      </c>
      <c r="D6" s="336">
        <v>0</v>
      </c>
      <c r="E6" s="336">
        <v>0</v>
      </c>
      <c r="F6" s="336">
        <v>0</v>
      </c>
      <c r="G6" s="336">
        <v>0</v>
      </c>
      <c r="H6" s="336">
        <v>0</v>
      </c>
      <c r="I6" s="336">
        <v>0</v>
      </c>
      <c r="J6" s="336">
        <v>0</v>
      </c>
      <c r="K6" s="350">
        <v>0</v>
      </c>
      <c r="L6" s="350">
        <v>0</v>
      </c>
      <c r="M6" s="352">
        <v>0</v>
      </c>
      <c r="N6" s="350">
        <v>0</v>
      </c>
      <c r="O6" s="337">
        <f>B6+D6+E6+F6+H6+I6+J6+K6+L6+M6+N6</f>
        <v>0</v>
      </c>
      <c r="P6" s="326"/>
      <c r="Q6" s="328"/>
      <c r="R6" s="327"/>
    </row>
    <row r="7" spans="1:112" s="2" customFormat="1" ht="16.5" thickBot="1" x14ac:dyDescent="0.3">
      <c r="A7" s="40" t="s">
        <v>19</v>
      </c>
      <c r="B7" s="408">
        <v>377.62</v>
      </c>
      <c r="C7" s="394">
        <v>72.66</v>
      </c>
      <c r="D7" s="394">
        <v>64.45</v>
      </c>
      <c r="E7" s="394">
        <v>8.2100000000000009</v>
      </c>
      <c r="F7" s="394">
        <v>58.83</v>
      </c>
      <c r="G7" s="394">
        <v>1828.54</v>
      </c>
      <c r="H7" s="394">
        <v>818.81</v>
      </c>
      <c r="I7" s="394">
        <v>1009.73</v>
      </c>
      <c r="J7" s="394">
        <v>1081.99</v>
      </c>
      <c r="K7" s="394">
        <v>2.5499999999999998</v>
      </c>
      <c r="L7" s="403">
        <v>177.45</v>
      </c>
      <c r="M7" s="394">
        <v>94.65</v>
      </c>
      <c r="N7" s="394">
        <v>592.52</v>
      </c>
      <c r="O7" s="10">
        <f>B7+C7+F7+G7+J7+K7+L7+M7+N7</f>
        <v>4286.8100000000004</v>
      </c>
      <c r="P7" s="11">
        <f>(O7-O8)/O8</f>
        <v>0.25353751860505236</v>
      </c>
      <c r="Q7" s="12">
        <f>O7/$O$82</f>
        <v>6.8341879502521768E-2</v>
      </c>
      <c r="R7" s="13">
        <f>O7-O8</f>
        <v>867.04</v>
      </c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2" s="17" customFormat="1" ht="16.5" thickBot="1" x14ac:dyDescent="0.3">
      <c r="A8" s="156" t="s">
        <v>16</v>
      </c>
      <c r="B8" s="410">
        <v>362.51</v>
      </c>
      <c r="C8" s="410">
        <v>60.64</v>
      </c>
      <c r="D8" s="410">
        <v>56.42</v>
      </c>
      <c r="E8" s="411">
        <v>4.22</v>
      </c>
      <c r="F8" s="412">
        <v>53.88</v>
      </c>
      <c r="G8" s="412">
        <v>1613.06</v>
      </c>
      <c r="H8" s="412">
        <v>836.03</v>
      </c>
      <c r="I8" s="412">
        <v>777.03</v>
      </c>
      <c r="J8" s="412">
        <v>559.71</v>
      </c>
      <c r="K8" s="410">
        <v>2.02</v>
      </c>
      <c r="L8" s="410">
        <v>126.57</v>
      </c>
      <c r="M8" s="410">
        <v>79.61</v>
      </c>
      <c r="N8" s="413">
        <v>561.77</v>
      </c>
      <c r="O8" s="350">
        <f t="shared" ref="O8:O54" si="0">B8+C8+F8+G8+J8+K8+L8+M8+N8</f>
        <v>3419.7700000000004</v>
      </c>
      <c r="P8" s="27"/>
      <c r="Q8" s="28"/>
      <c r="R8" s="2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6"/>
    </row>
    <row r="9" spans="1:112" s="2" customFormat="1" ht="16.5" thickBot="1" x14ac:dyDescent="0.3">
      <c r="A9" s="40" t="s">
        <v>23</v>
      </c>
      <c r="B9" s="403">
        <v>43.81</v>
      </c>
      <c r="C9" s="403">
        <v>19.739999999999998</v>
      </c>
      <c r="D9" s="403">
        <v>19.739999999999998</v>
      </c>
      <c r="E9" s="453">
        <v>0</v>
      </c>
      <c r="F9" s="403">
        <v>11.06</v>
      </c>
      <c r="G9" s="403">
        <v>400.74</v>
      </c>
      <c r="H9" s="403">
        <v>251.12</v>
      </c>
      <c r="I9" s="403">
        <v>149.62</v>
      </c>
      <c r="J9" s="403">
        <v>143.19999999999999</v>
      </c>
      <c r="K9" s="453">
        <v>0</v>
      </c>
      <c r="L9" s="403">
        <v>15.23</v>
      </c>
      <c r="M9" s="403">
        <v>9.25</v>
      </c>
      <c r="N9" s="403">
        <v>156.70000000000002</v>
      </c>
      <c r="O9" s="10">
        <f t="shared" si="0"/>
        <v>799.73</v>
      </c>
      <c r="P9" s="20">
        <f>(O9-O10)/O10</f>
        <v>0.40812409761594554</v>
      </c>
      <c r="Q9" s="21">
        <f>O9/$O$82</f>
        <v>1.2749585657995508E-2</v>
      </c>
      <c r="R9" s="13">
        <f>O9-O10</f>
        <v>231.79000000000008</v>
      </c>
      <c r="S9" s="14"/>
      <c r="T9" s="2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2" s="17" customFormat="1" ht="16.5" thickBot="1" x14ac:dyDescent="0.3">
      <c r="A10" s="156" t="s">
        <v>16</v>
      </c>
      <c r="B10" s="412">
        <v>21.26</v>
      </c>
      <c r="C10" s="412">
        <v>13.78</v>
      </c>
      <c r="D10" s="412">
        <v>13.78</v>
      </c>
      <c r="E10" s="138">
        <v>0</v>
      </c>
      <c r="F10" s="410">
        <v>6.74</v>
      </c>
      <c r="G10" s="411">
        <v>408.33</v>
      </c>
      <c r="H10" s="410">
        <v>259.22000000000003</v>
      </c>
      <c r="I10" s="411">
        <v>149.11000000000001</v>
      </c>
      <c r="J10" s="410">
        <v>43.03</v>
      </c>
      <c r="K10" s="336">
        <v>0</v>
      </c>
      <c r="L10" s="412">
        <v>11.28</v>
      </c>
      <c r="M10" s="412">
        <v>7.32</v>
      </c>
      <c r="N10" s="410">
        <v>56.2</v>
      </c>
      <c r="O10" s="350">
        <f t="shared" si="0"/>
        <v>567.93999999999994</v>
      </c>
      <c r="P10" s="27"/>
      <c r="Q10" s="28"/>
      <c r="R10" s="2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</row>
    <row r="11" spans="1:112" s="2" customFormat="1" ht="16.5" thickBot="1" x14ac:dyDescent="0.3">
      <c r="A11" s="40" t="s">
        <v>20</v>
      </c>
      <c r="B11" s="409">
        <v>123.46</v>
      </c>
      <c r="C11" s="320">
        <v>28.86</v>
      </c>
      <c r="D11" s="33">
        <v>28.86</v>
      </c>
      <c r="E11" s="10">
        <v>0</v>
      </c>
      <c r="F11" s="10">
        <v>11.31</v>
      </c>
      <c r="G11" s="9">
        <v>1108.44</v>
      </c>
      <c r="H11" s="10">
        <v>392.29</v>
      </c>
      <c r="I11" s="10">
        <v>716.15</v>
      </c>
      <c r="J11" s="10">
        <v>111.91</v>
      </c>
      <c r="K11" s="10">
        <v>0</v>
      </c>
      <c r="L11" s="33">
        <v>6.16</v>
      </c>
      <c r="M11" s="33">
        <v>124.3</v>
      </c>
      <c r="N11" s="33">
        <v>227.51</v>
      </c>
      <c r="O11" s="10">
        <f t="shared" si="0"/>
        <v>1741.9500000000003</v>
      </c>
      <c r="P11" s="20">
        <f>(O11-O12)/O12</f>
        <v>1.7838987507450069E-2</v>
      </c>
      <c r="Q11" s="21">
        <f>O11/$O$82</f>
        <v>2.7770798565697523E-2</v>
      </c>
      <c r="R11" s="13">
        <f>O11-O12</f>
        <v>30.5300000000002</v>
      </c>
      <c r="S11" s="14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2" s="17" customFormat="1" ht="16.5" thickBot="1" x14ac:dyDescent="0.3">
      <c r="A12" s="113" t="s">
        <v>16</v>
      </c>
      <c r="B12" s="136">
        <v>163.59</v>
      </c>
      <c r="C12" s="339">
        <v>27.83</v>
      </c>
      <c r="D12" s="26">
        <v>27.83</v>
      </c>
      <c r="E12" s="26">
        <v>0</v>
      </c>
      <c r="F12" s="26">
        <v>11.23</v>
      </c>
      <c r="G12" s="338">
        <v>1045.1300000000001</v>
      </c>
      <c r="H12" s="26">
        <v>408.5</v>
      </c>
      <c r="I12" s="66">
        <v>636.63</v>
      </c>
      <c r="J12" s="146">
        <v>113.1</v>
      </c>
      <c r="K12" s="26">
        <v>0</v>
      </c>
      <c r="L12" s="26">
        <v>15.19</v>
      </c>
      <c r="M12" s="26">
        <v>75.72</v>
      </c>
      <c r="N12" s="66">
        <v>259.63</v>
      </c>
      <c r="O12" s="350">
        <f t="shared" si="0"/>
        <v>1711.42</v>
      </c>
      <c r="P12" s="27"/>
      <c r="Q12" s="28"/>
      <c r="R12" s="2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</row>
    <row r="13" spans="1:112" s="2" customFormat="1" ht="16.5" thickBot="1" x14ac:dyDescent="0.3">
      <c r="A13" s="112" t="s">
        <v>70</v>
      </c>
      <c r="B13" s="18">
        <v>78.819999999999993</v>
      </c>
      <c r="C13" s="319">
        <v>0</v>
      </c>
      <c r="D13" s="19">
        <v>0</v>
      </c>
      <c r="E13" s="19">
        <v>0</v>
      </c>
      <c r="F13" s="19">
        <v>0.89</v>
      </c>
      <c r="G13" s="9">
        <v>0.17</v>
      </c>
      <c r="H13" s="19">
        <v>0</v>
      </c>
      <c r="I13" s="144">
        <v>0.17</v>
      </c>
      <c r="J13" s="140">
        <v>70.3</v>
      </c>
      <c r="K13" s="19">
        <v>0</v>
      </c>
      <c r="L13" s="19">
        <v>0</v>
      </c>
      <c r="M13" s="19">
        <v>17.600000000000001</v>
      </c>
      <c r="N13" s="19">
        <v>0</v>
      </c>
      <c r="O13" s="10">
        <f t="shared" si="0"/>
        <v>167.78</v>
      </c>
      <c r="P13" s="360" t="e">
        <f>(O13-O14)/O14</f>
        <v>#DIV/0!</v>
      </c>
      <c r="Q13" s="21">
        <f>O13/$O$82</f>
        <v>2.6748096003632307E-3</v>
      </c>
      <c r="R13" s="13">
        <f>O13-O14</f>
        <v>167.78</v>
      </c>
      <c r="S13" s="14"/>
      <c r="T13" s="22"/>
      <c r="U13" s="1"/>
      <c r="V13" s="1"/>
      <c r="W13" s="1"/>
      <c r="X13" s="1"/>
      <c r="Y13" s="1"/>
      <c r="Z13" s="1"/>
      <c r="AA13" s="2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2" s="17" customFormat="1" ht="16.5" thickBot="1" x14ac:dyDescent="0.3">
      <c r="A14" s="370" t="s">
        <v>16</v>
      </c>
      <c r="B14" s="187">
        <v>0</v>
      </c>
      <c r="C14" s="32">
        <v>0</v>
      </c>
      <c r="D14" s="26">
        <v>0</v>
      </c>
      <c r="E14" s="26">
        <v>0</v>
      </c>
      <c r="F14" s="26">
        <v>0</v>
      </c>
      <c r="G14" s="149">
        <v>0</v>
      </c>
      <c r="H14" s="26">
        <v>0</v>
      </c>
      <c r="I14" s="66">
        <v>0</v>
      </c>
      <c r="J14" s="72">
        <v>0</v>
      </c>
      <c r="K14" s="26">
        <v>0</v>
      </c>
      <c r="L14" s="26">
        <v>0</v>
      </c>
      <c r="M14" s="26">
        <v>0</v>
      </c>
      <c r="N14" s="65">
        <v>0</v>
      </c>
      <c r="O14" s="374">
        <f t="shared" si="0"/>
        <v>0</v>
      </c>
      <c r="P14" s="27"/>
      <c r="Q14" s="28"/>
      <c r="R14" s="2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</row>
    <row r="15" spans="1:112" s="15" customFormat="1" ht="16.5" thickBot="1" x14ac:dyDescent="0.3">
      <c r="A15" s="216" t="s">
        <v>76</v>
      </c>
      <c r="B15" s="18">
        <v>0.47</v>
      </c>
      <c r="C15" s="318">
        <v>0</v>
      </c>
      <c r="D15" s="241">
        <v>0</v>
      </c>
      <c r="E15" s="241">
        <v>0</v>
      </c>
      <c r="F15" s="241">
        <v>0</v>
      </c>
      <c r="G15" s="10">
        <v>0.12</v>
      </c>
      <c r="H15" s="241">
        <v>0</v>
      </c>
      <c r="I15" s="241">
        <v>0.12</v>
      </c>
      <c r="J15" s="241">
        <v>25.48</v>
      </c>
      <c r="K15" s="241">
        <v>0</v>
      </c>
      <c r="L15" s="241">
        <v>0</v>
      </c>
      <c r="M15" s="241">
        <v>0.26</v>
      </c>
      <c r="N15" s="241">
        <v>0</v>
      </c>
      <c r="O15" s="10">
        <f t="shared" si="0"/>
        <v>26.330000000000002</v>
      </c>
      <c r="P15" s="382" t="e">
        <f>(O15-O16)/O16</f>
        <v>#DIV/0!</v>
      </c>
      <c r="Q15" s="380">
        <f>O15/$O$82</f>
        <v>4.1976240778140344E-4</v>
      </c>
      <c r="R15" s="381">
        <f>O15-O16</f>
        <v>26.330000000000002</v>
      </c>
    </row>
    <row r="16" spans="1:112" s="15" customFormat="1" ht="16.5" thickBot="1" x14ac:dyDescent="0.3">
      <c r="A16" s="370" t="s">
        <v>16</v>
      </c>
      <c r="B16" s="346">
        <v>0</v>
      </c>
      <c r="C16" s="351">
        <v>0</v>
      </c>
      <c r="D16" s="66">
        <v>0</v>
      </c>
      <c r="E16" s="65">
        <v>0</v>
      </c>
      <c r="F16" s="71">
        <v>0</v>
      </c>
      <c r="G16" s="352">
        <v>0</v>
      </c>
      <c r="H16" s="66">
        <v>0</v>
      </c>
      <c r="I16" s="66">
        <v>0</v>
      </c>
      <c r="J16" s="66">
        <v>0</v>
      </c>
      <c r="K16" s="65">
        <v>0</v>
      </c>
      <c r="L16" s="71">
        <v>0</v>
      </c>
      <c r="M16" s="65">
        <v>0</v>
      </c>
      <c r="N16" s="71">
        <v>0</v>
      </c>
      <c r="O16" s="373">
        <f t="shared" si="0"/>
        <v>0</v>
      </c>
      <c r="P16" s="384"/>
      <c r="Q16" s="385"/>
      <c r="R16" s="29"/>
    </row>
    <row r="17" spans="1:112" s="2" customFormat="1" ht="16.5" thickBot="1" x14ac:dyDescent="0.3">
      <c r="A17" s="371" t="s">
        <v>21</v>
      </c>
      <c r="B17" s="18">
        <v>112.8</v>
      </c>
      <c r="C17" s="321">
        <v>33.340000000000003</v>
      </c>
      <c r="D17" s="33">
        <v>33.340000000000003</v>
      </c>
      <c r="E17" s="33">
        <v>0</v>
      </c>
      <c r="F17" s="33">
        <v>18.73</v>
      </c>
      <c r="G17" s="33">
        <v>458.83</v>
      </c>
      <c r="H17" s="33">
        <v>196.97</v>
      </c>
      <c r="I17" s="145">
        <v>261.86</v>
      </c>
      <c r="J17" s="372">
        <v>104.46</v>
      </c>
      <c r="K17" s="33">
        <v>0</v>
      </c>
      <c r="L17" s="33">
        <v>20.059999999999999</v>
      </c>
      <c r="M17" s="33">
        <v>25.72</v>
      </c>
      <c r="N17" s="33">
        <v>142.81</v>
      </c>
      <c r="O17" s="372">
        <f t="shared" si="0"/>
        <v>916.75</v>
      </c>
      <c r="P17" s="383">
        <f>(O17-O18)/O18</f>
        <v>0.14622405601400357</v>
      </c>
      <c r="Q17" s="21">
        <f>O17/$O$82</f>
        <v>1.4615160931773702E-2</v>
      </c>
      <c r="R17" s="13">
        <f>O17-O18</f>
        <v>116.95000000000005</v>
      </c>
      <c r="S17" s="14"/>
      <c r="T17" s="2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2" s="17" customFormat="1" ht="16.5" thickBot="1" x14ac:dyDescent="0.3">
      <c r="A18" s="113" t="s">
        <v>16</v>
      </c>
      <c r="B18" s="347">
        <v>100.68</v>
      </c>
      <c r="C18" s="32">
        <v>29.26</v>
      </c>
      <c r="D18" s="26">
        <v>29.26</v>
      </c>
      <c r="E18" s="26">
        <v>0</v>
      </c>
      <c r="F18" s="26">
        <v>18.260000000000002</v>
      </c>
      <c r="G18" s="338">
        <v>427.06</v>
      </c>
      <c r="H18" s="26">
        <v>204.93</v>
      </c>
      <c r="I18" s="66">
        <v>222.13</v>
      </c>
      <c r="J18" s="72">
        <v>103.59</v>
      </c>
      <c r="K18" s="26">
        <v>0.04</v>
      </c>
      <c r="L18" s="26">
        <v>17.62</v>
      </c>
      <c r="M18" s="26">
        <v>46.13</v>
      </c>
      <c r="N18" s="66">
        <v>57.16</v>
      </c>
      <c r="O18" s="350">
        <f t="shared" si="0"/>
        <v>799.8</v>
      </c>
      <c r="P18" s="27"/>
      <c r="Q18" s="28"/>
      <c r="R18" s="2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</row>
    <row r="19" spans="1:112" s="2" customFormat="1" ht="16.5" thickBot="1" x14ac:dyDescent="0.3">
      <c r="A19" s="40" t="s">
        <v>71</v>
      </c>
      <c r="B19" s="132">
        <v>0.98</v>
      </c>
      <c r="C19" s="321">
        <v>0</v>
      </c>
      <c r="D19" s="31">
        <v>0</v>
      </c>
      <c r="E19" s="19">
        <v>0</v>
      </c>
      <c r="F19" s="19">
        <v>0</v>
      </c>
      <c r="G19" s="9">
        <v>203.73</v>
      </c>
      <c r="H19" s="19">
        <v>58.16</v>
      </c>
      <c r="I19" s="144">
        <v>145.57</v>
      </c>
      <c r="J19" s="139">
        <v>7.22</v>
      </c>
      <c r="K19" s="19">
        <v>0</v>
      </c>
      <c r="L19" s="19">
        <v>2</v>
      </c>
      <c r="M19" s="19">
        <v>0</v>
      </c>
      <c r="N19" s="19">
        <v>0.89</v>
      </c>
      <c r="O19" s="10">
        <f t="shared" si="0"/>
        <v>214.81999999999996</v>
      </c>
      <c r="P19" s="360" t="e">
        <f>(O19-O20)/O20</f>
        <v>#DIV/0!</v>
      </c>
      <c r="Q19" s="21">
        <f>O19/$O$82</f>
        <v>3.4247383380023189E-3</v>
      </c>
      <c r="R19" s="13">
        <f>O19-O20</f>
        <v>214.81999999999996</v>
      </c>
      <c r="S19" s="14"/>
      <c r="T19" s="2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2" s="17" customFormat="1" ht="16.5" thickBot="1" x14ac:dyDescent="0.3">
      <c r="A20" s="113" t="s">
        <v>16</v>
      </c>
      <c r="B20" s="187">
        <v>0</v>
      </c>
      <c r="C20" s="348">
        <v>0</v>
      </c>
      <c r="D20" s="26">
        <v>0</v>
      </c>
      <c r="E20" s="26">
        <v>0</v>
      </c>
      <c r="F20" s="26">
        <v>0</v>
      </c>
      <c r="G20" s="338">
        <v>0</v>
      </c>
      <c r="H20" s="26">
        <v>0</v>
      </c>
      <c r="I20" s="66">
        <v>0</v>
      </c>
      <c r="J20" s="72">
        <v>0</v>
      </c>
      <c r="K20" s="26">
        <v>0</v>
      </c>
      <c r="L20" s="26">
        <v>0</v>
      </c>
      <c r="M20" s="26">
        <v>0</v>
      </c>
      <c r="N20" s="65">
        <v>0</v>
      </c>
      <c r="O20" s="375">
        <f t="shared" si="0"/>
        <v>0</v>
      </c>
      <c r="P20" s="27"/>
      <c r="Q20" s="28"/>
      <c r="R20" s="2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</row>
    <row r="21" spans="1:112" s="2" customFormat="1" ht="16.5" thickBot="1" x14ac:dyDescent="0.3">
      <c r="A21" s="40" t="s">
        <v>56</v>
      </c>
      <c r="B21" s="349">
        <v>325.29000000000002</v>
      </c>
      <c r="C21" s="318">
        <v>75.34</v>
      </c>
      <c r="D21" s="182">
        <v>67.349999999999994</v>
      </c>
      <c r="E21" s="123">
        <v>7.99</v>
      </c>
      <c r="F21" s="183">
        <v>55.65</v>
      </c>
      <c r="G21" s="9">
        <v>1062.02</v>
      </c>
      <c r="H21" s="184">
        <v>614.82000000000005</v>
      </c>
      <c r="I21" s="124">
        <v>447.2</v>
      </c>
      <c r="J21" s="132">
        <v>488.63</v>
      </c>
      <c r="K21" s="18">
        <v>12.91</v>
      </c>
      <c r="L21" s="185">
        <v>104.77</v>
      </c>
      <c r="M21" s="186">
        <v>302.85000000000002</v>
      </c>
      <c r="N21" s="186">
        <v>397.32</v>
      </c>
      <c r="O21" s="10">
        <f t="shared" si="0"/>
        <v>2824.78</v>
      </c>
      <c r="P21" s="20">
        <f>(O21-O22)/O22</f>
        <v>4.0714446241530949E-2</v>
      </c>
      <c r="Q21" s="21">
        <f>O21/$O$82</f>
        <v>4.5033667081380659E-2</v>
      </c>
      <c r="R21" s="13">
        <f>O21-O22</f>
        <v>110.51000000000022</v>
      </c>
      <c r="S21" s="14"/>
      <c r="T21" s="2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2" s="17" customFormat="1" ht="16.5" thickBot="1" x14ac:dyDescent="0.3">
      <c r="A22" s="113" t="s">
        <v>16</v>
      </c>
      <c r="B22" s="187">
        <v>256.76</v>
      </c>
      <c r="C22" s="339">
        <v>66.41</v>
      </c>
      <c r="D22" s="138">
        <v>56.8</v>
      </c>
      <c r="E22" s="150">
        <v>9.61</v>
      </c>
      <c r="F22" s="138">
        <v>47.96</v>
      </c>
      <c r="G22" s="338">
        <v>811.21</v>
      </c>
      <c r="H22" s="137">
        <v>474.75</v>
      </c>
      <c r="I22" s="151">
        <v>336.46</v>
      </c>
      <c r="J22" s="172">
        <v>372.11</v>
      </c>
      <c r="K22" s="138">
        <v>9.8800000000000008</v>
      </c>
      <c r="L22" s="137">
        <v>79.63</v>
      </c>
      <c r="M22" s="336">
        <v>242.72</v>
      </c>
      <c r="N22" s="138">
        <v>827.59</v>
      </c>
      <c r="O22" s="350">
        <f t="shared" si="0"/>
        <v>2714.27</v>
      </c>
      <c r="P22" s="27"/>
      <c r="Q22" s="28"/>
      <c r="R22" s="2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</row>
    <row r="23" spans="1:112" s="24" customFormat="1" ht="16.5" thickBot="1" x14ac:dyDescent="0.3">
      <c r="A23" s="40" t="s">
        <v>57</v>
      </c>
      <c r="B23" s="33">
        <v>451.04</v>
      </c>
      <c r="C23" s="319">
        <v>208.62</v>
      </c>
      <c r="D23" s="33">
        <v>174.69</v>
      </c>
      <c r="E23" s="33">
        <v>33.93</v>
      </c>
      <c r="F23" s="34">
        <v>133.69999999999999</v>
      </c>
      <c r="G23" s="9">
        <v>2171.23</v>
      </c>
      <c r="H23" s="33">
        <v>1239.42</v>
      </c>
      <c r="I23" s="145">
        <v>931.81</v>
      </c>
      <c r="J23" s="140">
        <v>1053.6300000000001</v>
      </c>
      <c r="K23" s="33">
        <v>29.82</v>
      </c>
      <c r="L23" s="33">
        <v>170.74</v>
      </c>
      <c r="M23" s="33">
        <v>229.78</v>
      </c>
      <c r="N23" s="33">
        <v>1537.5100000000002</v>
      </c>
      <c r="O23" s="10">
        <f t="shared" si="0"/>
        <v>5986.0700000000006</v>
      </c>
      <c r="P23" s="20">
        <f>(O23-O24)/O24</f>
        <v>0.13472471020880136</v>
      </c>
      <c r="Q23" s="21">
        <f>O23/$O$82</f>
        <v>9.5432098607976662E-2</v>
      </c>
      <c r="R23" s="13">
        <f>O23-O24</f>
        <v>710.72000000000025</v>
      </c>
      <c r="S23" s="35"/>
      <c r="T23" s="22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</row>
    <row r="24" spans="1:112" s="17" customFormat="1" ht="16.5" thickBot="1" x14ac:dyDescent="0.3">
      <c r="A24" s="113" t="s">
        <v>16</v>
      </c>
      <c r="B24" s="135">
        <v>401.8</v>
      </c>
      <c r="C24" s="32">
        <v>160.33000000000001</v>
      </c>
      <c r="D24" s="26">
        <v>141.53</v>
      </c>
      <c r="E24" s="26">
        <v>18.8</v>
      </c>
      <c r="F24" s="26">
        <v>115.05</v>
      </c>
      <c r="G24" s="338">
        <v>2029.88</v>
      </c>
      <c r="H24" s="26">
        <v>1178.0999999999999</v>
      </c>
      <c r="I24" s="66">
        <v>851.78</v>
      </c>
      <c r="J24" s="146">
        <v>849.83</v>
      </c>
      <c r="K24" s="26">
        <v>32.590000000000003</v>
      </c>
      <c r="L24" s="26">
        <v>150.69</v>
      </c>
      <c r="M24" s="26">
        <v>182.39</v>
      </c>
      <c r="N24" s="26">
        <v>1352.79</v>
      </c>
      <c r="O24" s="149">
        <f t="shared" si="0"/>
        <v>5275.35</v>
      </c>
      <c r="P24" s="27"/>
      <c r="Q24" s="28"/>
      <c r="R24" s="2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</row>
    <row r="25" spans="1:112" s="2" customFormat="1" ht="16.5" thickBot="1" x14ac:dyDescent="0.3">
      <c r="A25" s="40" t="s">
        <v>58</v>
      </c>
      <c r="B25" s="19">
        <v>182.75</v>
      </c>
      <c r="C25" s="318">
        <v>74.44</v>
      </c>
      <c r="D25" s="19">
        <v>71.89</v>
      </c>
      <c r="E25" s="19">
        <v>2.5499999999999998</v>
      </c>
      <c r="F25" s="19">
        <v>30.82</v>
      </c>
      <c r="G25" s="9">
        <v>1220.73</v>
      </c>
      <c r="H25" s="19">
        <v>625.77</v>
      </c>
      <c r="I25" s="144">
        <v>594.96</v>
      </c>
      <c r="J25" s="10">
        <v>331.06</v>
      </c>
      <c r="K25" s="19">
        <v>0.06</v>
      </c>
      <c r="L25" s="19">
        <v>36.28</v>
      </c>
      <c r="M25" s="19">
        <v>48.38</v>
      </c>
      <c r="N25" s="19">
        <v>922.74</v>
      </c>
      <c r="O25" s="10">
        <f t="shared" si="0"/>
        <v>2847.26</v>
      </c>
      <c r="P25" s="20">
        <f>(O25-O26)/O26</f>
        <v>0.51400875247924882</v>
      </c>
      <c r="Q25" s="21">
        <f>O25/$O$82</f>
        <v>4.5392051393075526E-2</v>
      </c>
      <c r="R25" s="13">
        <f>O25-O26</f>
        <v>966.65000000000009</v>
      </c>
      <c r="S25" s="14"/>
      <c r="T25" s="2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2" s="17" customFormat="1" ht="16.5" thickBot="1" x14ac:dyDescent="0.3">
      <c r="A26" s="113" t="s">
        <v>16</v>
      </c>
      <c r="B26" s="135">
        <v>170.86</v>
      </c>
      <c r="C26" s="32">
        <v>72.55</v>
      </c>
      <c r="D26" s="26">
        <v>70.23</v>
      </c>
      <c r="E26" s="26">
        <v>2.3199999999999998</v>
      </c>
      <c r="F26" s="26">
        <v>47.71</v>
      </c>
      <c r="G26" s="338">
        <v>1158.25</v>
      </c>
      <c r="H26" s="26">
        <v>583.97</v>
      </c>
      <c r="I26" s="66">
        <v>574.28</v>
      </c>
      <c r="J26" s="146">
        <v>204.23</v>
      </c>
      <c r="K26" s="26">
        <v>0.02</v>
      </c>
      <c r="L26" s="26">
        <v>29.15</v>
      </c>
      <c r="M26" s="26">
        <v>24.44</v>
      </c>
      <c r="N26" s="26">
        <v>173.39999999999998</v>
      </c>
      <c r="O26" s="149">
        <f t="shared" si="0"/>
        <v>1880.6100000000001</v>
      </c>
      <c r="P26" s="27"/>
      <c r="Q26" s="28"/>
      <c r="R26" s="2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</row>
    <row r="27" spans="1:112" s="39" customFormat="1" ht="16.5" thickBot="1" x14ac:dyDescent="0.3">
      <c r="A27" s="40" t="s">
        <v>55</v>
      </c>
      <c r="B27" s="31">
        <v>5.0999999999999996</v>
      </c>
      <c r="C27" s="318">
        <v>0</v>
      </c>
      <c r="D27" s="19">
        <v>0</v>
      </c>
      <c r="E27" s="19">
        <v>0</v>
      </c>
      <c r="F27" s="19">
        <v>0.05</v>
      </c>
      <c r="G27" s="9">
        <v>67.569999999999993</v>
      </c>
      <c r="H27" s="19">
        <v>35.270000000000003</v>
      </c>
      <c r="I27" s="144">
        <v>32.299999999999997</v>
      </c>
      <c r="J27" s="140">
        <v>18.34</v>
      </c>
      <c r="K27" s="19">
        <v>0</v>
      </c>
      <c r="L27" s="19">
        <v>0</v>
      </c>
      <c r="M27" s="19">
        <v>2.21</v>
      </c>
      <c r="N27" s="19">
        <v>3.76</v>
      </c>
      <c r="O27" s="10">
        <f t="shared" si="0"/>
        <v>97.03</v>
      </c>
      <c r="P27" s="20">
        <f>(O27-O28)/O28</f>
        <v>0.52156186294495843</v>
      </c>
      <c r="Q27" s="21">
        <f>O27/$O$82</f>
        <v>1.5468874450068201E-3</v>
      </c>
      <c r="R27" s="13">
        <f>O27-O28</f>
        <v>33.26</v>
      </c>
      <c r="S27" s="37"/>
      <c r="T27" s="2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2" s="17" customFormat="1" ht="16.5" thickBot="1" x14ac:dyDescent="0.3">
      <c r="A28" s="113" t="s">
        <v>16</v>
      </c>
      <c r="B28" s="71">
        <v>1.56</v>
      </c>
      <c r="C28" s="32">
        <v>0</v>
      </c>
      <c r="D28" s="26">
        <v>0</v>
      </c>
      <c r="E28" s="26">
        <v>0</v>
      </c>
      <c r="F28" s="26">
        <v>0</v>
      </c>
      <c r="G28" s="338">
        <v>50.74</v>
      </c>
      <c r="H28" s="26">
        <v>29.32</v>
      </c>
      <c r="I28" s="66">
        <v>21.42</v>
      </c>
      <c r="J28" s="146">
        <v>7.03</v>
      </c>
      <c r="K28" s="26">
        <v>0</v>
      </c>
      <c r="L28" s="26">
        <v>0</v>
      </c>
      <c r="M28" s="26">
        <v>3.22</v>
      </c>
      <c r="N28" s="26">
        <v>1.22</v>
      </c>
      <c r="O28" s="149">
        <f t="shared" si="0"/>
        <v>63.77</v>
      </c>
      <c r="P28" s="27"/>
      <c r="Q28" s="28"/>
      <c r="R28" s="2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</row>
    <row r="29" spans="1:112" s="2" customFormat="1" ht="16.5" thickBot="1" x14ac:dyDescent="0.3">
      <c r="A29" s="40" t="s">
        <v>77</v>
      </c>
      <c r="B29" s="19">
        <v>22.77</v>
      </c>
      <c r="C29" s="318">
        <v>11.82</v>
      </c>
      <c r="D29" s="19">
        <v>11.82</v>
      </c>
      <c r="E29" s="19">
        <v>0</v>
      </c>
      <c r="F29" s="19">
        <v>12.71</v>
      </c>
      <c r="G29" s="9">
        <v>282.37</v>
      </c>
      <c r="H29" s="19">
        <v>171.36</v>
      </c>
      <c r="I29" s="144">
        <v>111.01</v>
      </c>
      <c r="J29" s="140">
        <v>84.15</v>
      </c>
      <c r="K29" s="19">
        <v>0</v>
      </c>
      <c r="L29" s="19">
        <v>5.59</v>
      </c>
      <c r="M29" s="19">
        <v>7.86</v>
      </c>
      <c r="N29" s="19">
        <v>17.09</v>
      </c>
      <c r="O29" s="10">
        <f t="shared" si="0"/>
        <v>444.36</v>
      </c>
      <c r="P29" s="20">
        <f>(O29-O30)/O30</f>
        <v>0.32018182358358871</v>
      </c>
      <c r="Q29" s="21">
        <f>O29/$O$82</f>
        <v>7.0841482537692523E-3</v>
      </c>
      <c r="R29" s="13">
        <f>O29-O30</f>
        <v>107.7700000000001</v>
      </c>
      <c r="S29" s="14"/>
      <c r="T29" s="2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2" s="17" customFormat="1" ht="16.5" thickBot="1" x14ac:dyDescent="0.3">
      <c r="A30" s="113" t="s">
        <v>16</v>
      </c>
      <c r="B30" s="356">
        <v>20.88</v>
      </c>
      <c r="C30" s="357">
        <v>10.1</v>
      </c>
      <c r="D30" s="26">
        <v>10.1</v>
      </c>
      <c r="E30" s="26">
        <v>0</v>
      </c>
      <c r="F30" s="26">
        <v>8.89</v>
      </c>
      <c r="G30" s="338">
        <v>220.38</v>
      </c>
      <c r="H30" s="26">
        <v>146.1</v>
      </c>
      <c r="I30" s="66">
        <v>74.28</v>
      </c>
      <c r="J30" s="146">
        <v>52.15</v>
      </c>
      <c r="K30" s="26">
        <v>0</v>
      </c>
      <c r="L30" s="26">
        <v>4.09</v>
      </c>
      <c r="M30" s="26">
        <v>8.5299999999999994</v>
      </c>
      <c r="N30" s="26">
        <v>11.57</v>
      </c>
      <c r="O30" s="149">
        <f t="shared" si="0"/>
        <v>336.58999999999992</v>
      </c>
      <c r="P30" s="27"/>
      <c r="Q30" s="28"/>
      <c r="R30" s="2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</row>
    <row r="31" spans="1:112" s="2" customFormat="1" ht="16.5" thickBot="1" x14ac:dyDescent="0.3">
      <c r="A31" s="40" t="s">
        <v>25</v>
      </c>
      <c r="B31" s="19">
        <v>26.44</v>
      </c>
      <c r="C31" s="319">
        <v>8.2100000000000009</v>
      </c>
      <c r="D31" s="19">
        <v>8.2100000000000009</v>
      </c>
      <c r="E31" s="19">
        <v>0</v>
      </c>
      <c r="F31" s="19">
        <v>3.21</v>
      </c>
      <c r="G31" s="9">
        <v>246.11</v>
      </c>
      <c r="H31" s="19">
        <v>70.59</v>
      </c>
      <c r="I31" s="144">
        <v>175.52</v>
      </c>
      <c r="J31" s="140">
        <v>8.0399999999999991</v>
      </c>
      <c r="K31" s="19">
        <v>0</v>
      </c>
      <c r="L31" s="19">
        <v>6.22</v>
      </c>
      <c r="M31" s="19">
        <v>1.44</v>
      </c>
      <c r="N31" s="19">
        <v>0.81</v>
      </c>
      <c r="O31" s="10">
        <f t="shared" si="0"/>
        <v>300.48000000000008</v>
      </c>
      <c r="P31" s="20">
        <f>(O31-O32)/O32</f>
        <v>0.59855296057881613</v>
      </c>
      <c r="Q31" s="21">
        <f>O31/$O$82</f>
        <v>4.7903611200211214E-3</v>
      </c>
      <c r="R31" s="13">
        <f>O31-O32</f>
        <v>112.51000000000008</v>
      </c>
      <c r="S31" s="14"/>
      <c r="T31" s="2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2" s="17" customFormat="1" ht="16.5" thickBot="1" x14ac:dyDescent="0.3">
      <c r="A32" s="113" t="s">
        <v>16</v>
      </c>
      <c r="B32" s="135">
        <v>17.87</v>
      </c>
      <c r="C32" s="32">
        <v>7.33</v>
      </c>
      <c r="D32" s="26">
        <v>7.33</v>
      </c>
      <c r="E32" s="26">
        <v>0</v>
      </c>
      <c r="F32" s="26">
        <v>2.13</v>
      </c>
      <c r="G32" s="404">
        <v>148.97999999999999</v>
      </c>
      <c r="H32" s="26">
        <v>57.2</v>
      </c>
      <c r="I32" s="66">
        <v>91.78</v>
      </c>
      <c r="J32" s="135">
        <v>6.1</v>
      </c>
      <c r="K32" s="26">
        <v>0</v>
      </c>
      <c r="L32" s="26">
        <v>3.81</v>
      </c>
      <c r="M32" s="26">
        <v>1.02</v>
      </c>
      <c r="N32" s="26">
        <v>0.73</v>
      </c>
      <c r="O32" s="149">
        <f t="shared" si="0"/>
        <v>187.97</v>
      </c>
      <c r="P32" s="27"/>
      <c r="Q32" s="28"/>
      <c r="R32" s="2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</row>
    <row r="33" spans="1:112" s="2" customFormat="1" ht="16.5" thickBot="1" x14ac:dyDescent="0.3">
      <c r="A33" s="40" t="s">
        <v>59</v>
      </c>
      <c r="B33" s="394">
        <v>440.64</v>
      </c>
      <c r="C33" s="403">
        <v>95.45</v>
      </c>
      <c r="D33" s="394">
        <v>76.16</v>
      </c>
      <c r="E33" s="394">
        <v>19.29</v>
      </c>
      <c r="F33" s="394">
        <v>78.31</v>
      </c>
      <c r="G33" s="399">
        <v>2819.26</v>
      </c>
      <c r="H33" s="394">
        <v>1128.57</v>
      </c>
      <c r="I33" s="394">
        <v>1690.69</v>
      </c>
      <c r="J33" s="394">
        <v>2166.92</v>
      </c>
      <c r="K33" s="394">
        <v>46.67</v>
      </c>
      <c r="L33" s="394">
        <v>41.9</v>
      </c>
      <c r="M33" s="394">
        <v>65.400000000000006</v>
      </c>
      <c r="N33" s="394">
        <v>268.13</v>
      </c>
      <c r="O33" s="10">
        <f t="shared" si="0"/>
        <v>6022.6799999999994</v>
      </c>
      <c r="P33" s="20">
        <f>(O33-O34)/O34</f>
        <v>-2.985805503830526E-2</v>
      </c>
      <c r="Q33" s="21">
        <f>O33/$O$82</f>
        <v>9.60157485034904E-2</v>
      </c>
      <c r="R33" s="13">
        <f>O33-O34</f>
        <v>-185.36000000000058</v>
      </c>
      <c r="S33" s="14"/>
      <c r="T33" s="2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2" s="17" customFormat="1" ht="15.75" thickBot="1" x14ac:dyDescent="0.3">
      <c r="A34" s="113" t="s">
        <v>16</v>
      </c>
      <c r="B34" s="395">
        <v>428.97</v>
      </c>
      <c r="C34" s="401">
        <v>94.76</v>
      </c>
      <c r="D34" s="401">
        <v>69.17</v>
      </c>
      <c r="E34" s="401">
        <v>25.59</v>
      </c>
      <c r="F34" s="402">
        <v>100.33</v>
      </c>
      <c r="G34" s="405">
        <v>2703.92</v>
      </c>
      <c r="H34" s="401">
        <v>1472.53</v>
      </c>
      <c r="I34" s="402">
        <v>1231.3900000000001</v>
      </c>
      <c r="J34" s="401">
        <v>2415.61</v>
      </c>
      <c r="K34" s="397">
        <v>40.69</v>
      </c>
      <c r="L34" s="406">
        <v>50.09</v>
      </c>
      <c r="M34" s="406">
        <v>73.849999999999994</v>
      </c>
      <c r="N34" s="406">
        <v>299.82</v>
      </c>
      <c r="O34" s="400">
        <f t="shared" si="0"/>
        <v>6208.04</v>
      </c>
      <c r="P34" s="27"/>
      <c r="Q34" s="28"/>
      <c r="R34" s="2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</row>
    <row r="35" spans="1:112" s="2" customFormat="1" ht="16.5" thickBot="1" x14ac:dyDescent="0.3">
      <c r="A35" s="40" t="s">
        <v>28</v>
      </c>
      <c r="B35" s="10">
        <v>829.59</v>
      </c>
      <c r="C35" s="323">
        <v>282.13</v>
      </c>
      <c r="D35" s="10">
        <v>181.03</v>
      </c>
      <c r="E35" s="10">
        <v>101.1</v>
      </c>
      <c r="F35" s="10">
        <v>191.44</v>
      </c>
      <c r="G35" s="9">
        <v>3633.61</v>
      </c>
      <c r="H35" s="33">
        <v>1325</v>
      </c>
      <c r="I35" s="10">
        <v>2308.61</v>
      </c>
      <c r="J35" s="140">
        <v>3358</v>
      </c>
      <c r="K35" s="10">
        <v>62.06</v>
      </c>
      <c r="L35" s="10">
        <v>208.71</v>
      </c>
      <c r="M35" s="10">
        <v>185.78</v>
      </c>
      <c r="N35" s="10">
        <v>560.29999999999995</v>
      </c>
      <c r="O35" s="10">
        <f t="shared" si="0"/>
        <v>9311.619999999999</v>
      </c>
      <c r="P35" s="20">
        <f>(O35-O36)/O36</f>
        <v>0.11476489257140249</v>
      </c>
      <c r="Q35" s="21">
        <f>O35/$O$82</f>
        <v>0.1484492226185139</v>
      </c>
      <c r="R35" s="13">
        <f>O35-O36</f>
        <v>958.6299999999992</v>
      </c>
      <c r="S35" s="14"/>
      <c r="T35" s="2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2" s="17" customFormat="1" ht="16.5" thickBot="1" x14ac:dyDescent="0.3">
      <c r="A36" s="113" t="s">
        <v>16</v>
      </c>
      <c r="B36" s="135">
        <v>857.04</v>
      </c>
      <c r="C36" s="32">
        <v>257.63</v>
      </c>
      <c r="D36" s="26">
        <v>158.68</v>
      </c>
      <c r="E36" s="26">
        <v>98.95</v>
      </c>
      <c r="F36" s="26">
        <v>169.49</v>
      </c>
      <c r="G36" s="338">
        <v>3475.68</v>
      </c>
      <c r="H36" s="26">
        <v>1340.45</v>
      </c>
      <c r="I36" s="66">
        <v>2135.23</v>
      </c>
      <c r="J36" s="146">
        <v>2757.37</v>
      </c>
      <c r="K36" s="26">
        <v>64.760000000000005</v>
      </c>
      <c r="L36" s="26">
        <v>178.17</v>
      </c>
      <c r="M36" s="26">
        <v>123.4</v>
      </c>
      <c r="N36" s="26">
        <v>469.45</v>
      </c>
      <c r="O36" s="149">
        <f t="shared" si="0"/>
        <v>8352.99</v>
      </c>
      <c r="P36" s="27"/>
      <c r="Q36" s="28"/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</row>
    <row r="37" spans="1:112" s="2" customFormat="1" ht="16.5" thickBot="1" x14ac:dyDescent="0.3">
      <c r="A37" s="40" t="s">
        <v>30</v>
      </c>
      <c r="B37" s="19">
        <v>457.52</v>
      </c>
      <c r="C37" s="321">
        <v>133.72999999999999</v>
      </c>
      <c r="D37" s="19">
        <v>92.98</v>
      </c>
      <c r="E37" s="19">
        <v>40.75</v>
      </c>
      <c r="F37" s="19">
        <v>105.14</v>
      </c>
      <c r="G37" s="9">
        <v>1813.11</v>
      </c>
      <c r="H37" s="19">
        <v>629.54</v>
      </c>
      <c r="I37" s="144">
        <v>1183.57</v>
      </c>
      <c r="J37" s="10">
        <v>1522.65</v>
      </c>
      <c r="K37" s="19">
        <v>58.15</v>
      </c>
      <c r="L37" s="19">
        <v>53.54</v>
      </c>
      <c r="M37" s="19">
        <v>90.07</v>
      </c>
      <c r="N37" s="19">
        <v>733.94</v>
      </c>
      <c r="O37" s="10">
        <f t="shared" si="0"/>
        <v>4967.8500000000004</v>
      </c>
      <c r="P37" s="20">
        <f>(O37-O38)/O38</f>
        <v>0.17570561032986076</v>
      </c>
      <c r="Q37" s="21">
        <f>O37/$O$82</f>
        <v>7.9199266141163877E-2</v>
      </c>
      <c r="R37" s="13">
        <f>O37-O38</f>
        <v>742.43000000000029</v>
      </c>
      <c r="S37" s="14"/>
      <c r="T37" s="2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2" s="17" customFormat="1" ht="16.5" thickBot="1" x14ac:dyDescent="0.3">
      <c r="A38" s="113" t="s">
        <v>16</v>
      </c>
      <c r="B38" s="135">
        <v>479.71</v>
      </c>
      <c r="C38" s="32">
        <v>137.04</v>
      </c>
      <c r="D38" s="26">
        <v>94.05</v>
      </c>
      <c r="E38" s="26">
        <v>42.99</v>
      </c>
      <c r="F38" s="26">
        <v>101.71</v>
      </c>
      <c r="G38" s="338">
        <v>1636.08</v>
      </c>
      <c r="H38" s="26">
        <v>579.88</v>
      </c>
      <c r="I38" s="66">
        <v>1056.2</v>
      </c>
      <c r="J38" s="83">
        <v>1321.17</v>
      </c>
      <c r="K38" s="26">
        <v>46.28</v>
      </c>
      <c r="L38" s="26">
        <v>48.91</v>
      </c>
      <c r="M38" s="26">
        <v>101.18</v>
      </c>
      <c r="N38" s="26">
        <v>353.34</v>
      </c>
      <c r="O38" s="149">
        <f t="shared" si="0"/>
        <v>4225.42</v>
      </c>
      <c r="P38" s="27"/>
      <c r="Q38" s="28"/>
      <c r="R38" s="2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6"/>
    </row>
    <row r="39" spans="1:112" s="2" customFormat="1" ht="16.5" thickBot="1" x14ac:dyDescent="0.3">
      <c r="A39" s="40" t="s">
        <v>60</v>
      </c>
      <c r="B39" s="19">
        <v>0.5</v>
      </c>
      <c r="C39" s="321">
        <v>0.06</v>
      </c>
      <c r="D39" s="19">
        <v>0.06</v>
      </c>
      <c r="E39" s="19">
        <v>0</v>
      </c>
      <c r="F39" s="19">
        <v>0.19</v>
      </c>
      <c r="G39" s="9">
        <v>25.67</v>
      </c>
      <c r="H39" s="19">
        <v>0.15</v>
      </c>
      <c r="I39" s="144">
        <v>25.52</v>
      </c>
      <c r="J39" s="140">
        <v>0.04</v>
      </c>
      <c r="K39" s="19">
        <v>0</v>
      </c>
      <c r="L39" s="19">
        <v>14.24</v>
      </c>
      <c r="M39" s="19">
        <v>0.06</v>
      </c>
      <c r="N39" s="19">
        <v>1.1499999999999999</v>
      </c>
      <c r="O39" s="10">
        <f t="shared" si="0"/>
        <v>41.910000000000004</v>
      </c>
      <c r="P39" s="224">
        <f>(O39-O40)/O40</f>
        <v>0.44816862474084318</v>
      </c>
      <c r="Q39" s="21">
        <f>O39/$O$82</f>
        <v>6.6814441739911198E-4</v>
      </c>
      <c r="R39" s="13">
        <f>O39-O40</f>
        <v>12.970000000000002</v>
      </c>
      <c r="S39" s="14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</row>
    <row r="40" spans="1:112" s="17" customFormat="1" ht="16.5" thickBot="1" x14ac:dyDescent="0.3">
      <c r="A40" s="113" t="s">
        <v>16</v>
      </c>
      <c r="B40" s="71">
        <v>0.69</v>
      </c>
      <c r="C40" s="32">
        <v>0.01</v>
      </c>
      <c r="D40" s="26">
        <v>0.01</v>
      </c>
      <c r="E40" s="26">
        <v>0</v>
      </c>
      <c r="F40" s="26">
        <v>0.11</v>
      </c>
      <c r="G40" s="338">
        <v>16.91</v>
      </c>
      <c r="H40" s="26">
        <v>0.03</v>
      </c>
      <c r="I40" s="66">
        <v>16.88</v>
      </c>
      <c r="J40" s="72">
        <v>0.03</v>
      </c>
      <c r="K40" s="26">
        <v>0</v>
      </c>
      <c r="L40" s="26">
        <v>10.75</v>
      </c>
      <c r="M40" s="26">
        <v>7.0000000000000007E-2</v>
      </c>
      <c r="N40" s="26">
        <v>0.37</v>
      </c>
      <c r="O40" s="149">
        <f t="shared" si="0"/>
        <v>28.94</v>
      </c>
      <c r="P40" s="27"/>
      <c r="Q40" s="28"/>
      <c r="R40" s="2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</row>
    <row r="41" spans="1:112" s="2" customFormat="1" ht="16.5" thickBot="1" x14ac:dyDescent="0.3">
      <c r="A41" s="40" t="s">
        <v>18</v>
      </c>
      <c r="B41" s="134">
        <v>250.57</v>
      </c>
      <c r="C41" s="321">
        <v>47.61</v>
      </c>
      <c r="D41" s="19">
        <v>40</v>
      </c>
      <c r="E41" s="19">
        <v>7.61</v>
      </c>
      <c r="F41" s="19">
        <v>32.9</v>
      </c>
      <c r="G41" s="9">
        <v>1161.54</v>
      </c>
      <c r="H41" s="19">
        <v>531.66</v>
      </c>
      <c r="I41" s="144">
        <v>629.88</v>
      </c>
      <c r="J41" s="139">
        <v>678.92</v>
      </c>
      <c r="K41" s="19">
        <v>3.72</v>
      </c>
      <c r="L41" s="19">
        <v>16.579999999999998</v>
      </c>
      <c r="M41" s="19">
        <v>25.15</v>
      </c>
      <c r="N41" s="19">
        <v>312.63</v>
      </c>
      <c r="O41" s="10">
        <f t="shared" si="0"/>
        <v>2529.62</v>
      </c>
      <c r="P41" s="42">
        <f>(O41-O42)/O42</f>
        <v>0.22326782467406853</v>
      </c>
      <c r="Q41" s="43">
        <f>O41/$O$82</f>
        <v>4.0328119330497285E-2</v>
      </c>
      <c r="R41" s="44">
        <f>O41-O42</f>
        <v>461.69999999999982</v>
      </c>
      <c r="S41" s="1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pans="1:112" s="17" customFormat="1" ht="16.5" thickBot="1" x14ac:dyDescent="0.3">
      <c r="A42" s="113" t="s">
        <v>16</v>
      </c>
      <c r="B42" s="135">
        <v>210.59</v>
      </c>
      <c r="C42" s="32">
        <v>44.51</v>
      </c>
      <c r="D42" s="26">
        <v>36.76</v>
      </c>
      <c r="E42" s="26">
        <v>7.75</v>
      </c>
      <c r="F42" s="26">
        <v>32.58</v>
      </c>
      <c r="G42" s="338">
        <v>964.17</v>
      </c>
      <c r="H42" s="26">
        <v>464.61</v>
      </c>
      <c r="I42" s="65">
        <v>499.56</v>
      </c>
      <c r="J42" s="65">
        <v>507.34</v>
      </c>
      <c r="K42" s="25">
        <v>3.74</v>
      </c>
      <c r="L42" s="26">
        <v>32.64</v>
      </c>
      <c r="M42" s="26">
        <v>15.27</v>
      </c>
      <c r="N42" s="26">
        <v>257.08</v>
      </c>
      <c r="O42" s="149">
        <f t="shared" si="0"/>
        <v>2067.92</v>
      </c>
      <c r="P42" s="27"/>
      <c r="Q42" s="28"/>
      <c r="R42" s="2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</row>
    <row r="43" spans="1:112" s="244" customFormat="1" ht="16.5" thickBot="1" x14ac:dyDescent="0.3">
      <c r="A43" s="216" t="s">
        <v>74</v>
      </c>
      <c r="B43" s="241">
        <v>83.69</v>
      </c>
      <c r="C43" s="322">
        <v>18.97</v>
      </c>
      <c r="D43" s="311">
        <v>18.86</v>
      </c>
      <c r="E43" s="311">
        <v>0.11</v>
      </c>
      <c r="F43" s="311">
        <v>27.24</v>
      </c>
      <c r="G43" s="9">
        <v>888.36</v>
      </c>
      <c r="H43" s="311">
        <v>542.29</v>
      </c>
      <c r="I43" s="312">
        <v>346.07</v>
      </c>
      <c r="J43" s="241">
        <v>155.71</v>
      </c>
      <c r="K43" s="311">
        <v>0</v>
      </c>
      <c r="L43" s="311">
        <v>6.81</v>
      </c>
      <c r="M43" s="311">
        <v>27.85</v>
      </c>
      <c r="N43" s="311">
        <v>5.95</v>
      </c>
      <c r="O43" s="10">
        <f t="shared" si="0"/>
        <v>1214.58</v>
      </c>
      <c r="P43" s="313">
        <f>(O43-O44)/O44</f>
        <v>0.15620329560490812</v>
      </c>
      <c r="Q43" s="314">
        <f>O43/$O$82</f>
        <v>1.936327479085214E-2</v>
      </c>
      <c r="R43" s="315">
        <f>O43-O44</f>
        <v>164.08999999999992</v>
      </c>
    </row>
    <row r="44" spans="1:112" s="15" customFormat="1" ht="16.5" thickBot="1" x14ac:dyDescent="0.3">
      <c r="A44" s="113" t="s">
        <v>16</v>
      </c>
      <c r="B44" s="217">
        <v>78.069999999999993</v>
      </c>
      <c r="C44" s="32">
        <v>19.61</v>
      </c>
      <c r="D44" s="218">
        <v>19.53</v>
      </c>
      <c r="E44" s="66">
        <v>0.08</v>
      </c>
      <c r="F44" s="66">
        <v>19.28</v>
      </c>
      <c r="G44" s="350">
        <v>768.93</v>
      </c>
      <c r="H44" s="218">
        <v>476.84</v>
      </c>
      <c r="I44" s="66">
        <v>292.08999999999997</v>
      </c>
      <c r="J44" s="66">
        <v>120.52</v>
      </c>
      <c r="K44" s="66">
        <v>0</v>
      </c>
      <c r="L44" s="66">
        <v>6.27</v>
      </c>
      <c r="M44" s="66">
        <v>33.15</v>
      </c>
      <c r="N44" s="26">
        <v>4.66</v>
      </c>
      <c r="O44" s="149">
        <f t="shared" si="0"/>
        <v>1050.49</v>
      </c>
      <c r="P44" s="219"/>
      <c r="Q44" s="220"/>
      <c r="R44" s="29"/>
    </row>
    <row r="45" spans="1:112" s="244" customFormat="1" ht="16.5" thickBot="1" x14ac:dyDescent="0.3">
      <c r="A45" s="216" t="s">
        <v>24</v>
      </c>
      <c r="B45" s="310">
        <v>331.49</v>
      </c>
      <c r="C45" s="318">
        <v>9.61</v>
      </c>
      <c r="D45" s="311">
        <v>9.61</v>
      </c>
      <c r="E45" s="311">
        <v>0</v>
      </c>
      <c r="F45" s="311">
        <v>12.45</v>
      </c>
      <c r="G45" s="9">
        <v>395.44</v>
      </c>
      <c r="H45" s="311">
        <v>265.85000000000002</v>
      </c>
      <c r="I45" s="312">
        <v>129.59</v>
      </c>
      <c r="J45" s="252">
        <v>202.5</v>
      </c>
      <c r="K45" s="311">
        <v>0</v>
      </c>
      <c r="L45" s="311">
        <v>4.2</v>
      </c>
      <c r="M45" s="311">
        <v>171.74</v>
      </c>
      <c r="N45" s="311">
        <v>444.09</v>
      </c>
      <c r="O45" s="10">
        <f t="shared" si="0"/>
        <v>1571.52</v>
      </c>
      <c r="P45" s="316">
        <f>(O45-O46)/O46</f>
        <v>0.36127160119537433</v>
      </c>
      <c r="Q45" s="314">
        <f>O45/$O$82</f>
        <v>2.5053741704391608E-2</v>
      </c>
      <c r="R45" s="315">
        <f>O45-O46</f>
        <v>417.06999999999994</v>
      </c>
    </row>
    <row r="46" spans="1:112" s="15" customFormat="1" ht="16.5" thickBot="1" x14ac:dyDescent="0.3">
      <c r="A46" s="113" t="s">
        <v>16</v>
      </c>
      <c r="B46" s="217">
        <v>281.49</v>
      </c>
      <c r="C46" s="351">
        <v>8.4499999999999993</v>
      </c>
      <c r="D46" s="66">
        <v>8.4499999999999993</v>
      </c>
      <c r="E46" s="65">
        <v>0</v>
      </c>
      <c r="F46" s="218">
        <v>9.42</v>
      </c>
      <c r="G46" s="352">
        <v>345.67</v>
      </c>
      <c r="H46" s="66">
        <v>226.44</v>
      </c>
      <c r="I46" s="65">
        <v>119.23</v>
      </c>
      <c r="J46" s="353">
        <v>137.02000000000001</v>
      </c>
      <c r="K46" s="66">
        <v>0</v>
      </c>
      <c r="L46" s="65">
        <v>3.6</v>
      </c>
      <c r="M46" s="218">
        <v>135.79</v>
      </c>
      <c r="N46" s="26">
        <v>233.01000000000002</v>
      </c>
      <c r="O46" s="149">
        <f t="shared" si="0"/>
        <v>1154.45</v>
      </c>
      <c r="P46" s="250"/>
      <c r="Q46" s="249"/>
      <c r="R46" s="222"/>
    </row>
    <row r="47" spans="1:112" s="244" customFormat="1" ht="16.5" thickBot="1" x14ac:dyDescent="0.3">
      <c r="A47" s="216" t="s">
        <v>62</v>
      </c>
      <c r="B47" s="310">
        <v>13.29</v>
      </c>
      <c r="C47" s="318">
        <v>1.03</v>
      </c>
      <c r="D47" s="311">
        <v>1.03</v>
      </c>
      <c r="E47" s="311">
        <v>0</v>
      </c>
      <c r="F47" s="311">
        <v>6.14</v>
      </c>
      <c r="G47" s="9">
        <v>852.3</v>
      </c>
      <c r="H47" s="311">
        <v>218.91</v>
      </c>
      <c r="I47" s="312">
        <v>633.39</v>
      </c>
      <c r="J47" s="241">
        <v>0.28000000000000003</v>
      </c>
      <c r="K47" s="311">
        <v>0</v>
      </c>
      <c r="L47" s="311">
        <v>1.99</v>
      </c>
      <c r="M47" s="311">
        <v>11.36</v>
      </c>
      <c r="N47" s="311">
        <v>4.6500000000000004</v>
      </c>
      <c r="O47" s="10">
        <f t="shared" si="0"/>
        <v>891.04</v>
      </c>
      <c r="P47" s="317">
        <f>(O47-O48)/O48</f>
        <v>0.10206302874387768</v>
      </c>
      <c r="Q47" s="314">
        <f>O47/$O$82</f>
        <v>1.4205282788816623E-2</v>
      </c>
      <c r="R47" s="315">
        <f>O47-O48</f>
        <v>82.519999999999982</v>
      </c>
    </row>
    <row r="48" spans="1:112" s="15" customFormat="1" ht="16.5" thickBot="1" x14ac:dyDescent="0.3">
      <c r="A48" s="113" t="s">
        <v>16</v>
      </c>
      <c r="B48" s="217">
        <v>15.11</v>
      </c>
      <c r="C48" s="32">
        <v>0.95</v>
      </c>
      <c r="D48" s="218">
        <v>0.95</v>
      </c>
      <c r="E48" s="66">
        <v>0</v>
      </c>
      <c r="F48" s="65">
        <v>5.59</v>
      </c>
      <c r="G48" s="350">
        <v>773.84</v>
      </c>
      <c r="H48" s="65">
        <v>223.48</v>
      </c>
      <c r="I48" s="218">
        <v>550.36</v>
      </c>
      <c r="J48" s="66">
        <v>0.06</v>
      </c>
      <c r="K48" s="66">
        <v>0</v>
      </c>
      <c r="L48" s="65">
        <v>1.97</v>
      </c>
      <c r="M48" s="218">
        <v>6.23</v>
      </c>
      <c r="N48" s="26">
        <v>4.7699999999999996</v>
      </c>
      <c r="O48" s="149">
        <f t="shared" si="0"/>
        <v>808.52</v>
      </c>
      <c r="P48" s="250"/>
      <c r="Q48" s="249"/>
      <c r="R48" s="222"/>
    </row>
    <row r="49" spans="1:197" s="244" customFormat="1" ht="16.5" thickBot="1" x14ac:dyDescent="0.3">
      <c r="A49" s="216" t="s">
        <v>17</v>
      </c>
      <c r="B49" s="310">
        <v>373.9</v>
      </c>
      <c r="C49" s="318">
        <v>151.51</v>
      </c>
      <c r="D49" s="311">
        <v>151.51</v>
      </c>
      <c r="E49" s="311">
        <v>0</v>
      </c>
      <c r="F49" s="311">
        <v>50.12</v>
      </c>
      <c r="G49" s="9">
        <v>1391.38</v>
      </c>
      <c r="H49" s="311">
        <v>739.23</v>
      </c>
      <c r="I49" s="312">
        <v>652.15</v>
      </c>
      <c r="J49" s="252">
        <v>335.99</v>
      </c>
      <c r="K49" s="311">
        <v>2.16</v>
      </c>
      <c r="L49" s="311">
        <v>151.94</v>
      </c>
      <c r="M49" s="311">
        <v>112.98</v>
      </c>
      <c r="N49" s="311">
        <v>63.83</v>
      </c>
      <c r="O49" s="10">
        <f t="shared" si="0"/>
        <v>2633.81</v>
      </c>
      <c r="P49" s="316">
        <f>(O49-O50)/O50</f>
        <v>0.30447982962284242</v>
      </c>
      <c r="Q49" s="314">
        <f>O49/$O$82</f>
        <v>4.1989154091862442E-2</v>
      </c>
      <c r="R49" s="315">
        <f>O49-O50</f>
        <v>614.76</v>
      </c>
    </row>
    <row r="50" spans="1:197" s="15" customFormat="1" ht="16.5" thickBot="1" x14ac:dyDescent="0.3">
      <c r="A50" s="113" t="s">
        <v>16</v>
      </c>
      <c r="B50" s="217">
        <v>336.63</v>
      </c>
      <c r="C50" s="32">
        <v>136.82</v>
      </c>
      <c r="D50" s="218">
        <v>136.82</v>
      </c>
      <c r="E50" s="65">
        <v>0</v>
      </c>
      <c r="F50" s="218">
        <v>45.56</v>
      </c>
      <c r="G50" s="350">
        <v>1099.83</v>
      </c>
      <c r="H50" s="355">
        <v>635.02</v>
      </c>
      <c r="I50" s="355">
        <v>464.81</v>
      </c>
      <c r="J50" s="355">
        <v>171.72</v>
      </c>
      <c r="K50" s="218">
        <v>0.92</v>
      </c>
      <c r="L50" s="65">
        <v>136.77000000000001</v>
      </c>
      <c r="M50" s="65">
        <v>68.569999999999993</v>
      </c>
      <c r="N50" s="26">
        <v>22.229999999999997</v>
      </c>
      <c r="O50" s="149">
        <f t="shared" si="0"/>
        <v>2019.05</v>
      </c>
      <c r="P50" s="250"/>
      <c r="Q50" s="249"/>
      <c r="R50" s="222"/>
    </row>
    <row r="51" spans="1:197" s="244" customFormat="1" ht="16.5" thickBot="1" x14ac:dyDescent="0.3">
      <c r="A51" s="216" t="s">
        <v>29</v>
      </c>
      <c r="B51" s="457">
        <v>533.51</v>
      </c>
      <c r="C51" s="457">
        <v>145.97</v>
      </c>
      <c r="D51" s="457">
        <v>94.59</v>
      </c>
      <c r="E51" s="457">
        <v>51.38</v>
      </c>
      <c r="F51" s="457">
        <v>158.66999999999999</v>
      </c>
      <c r="G51" s="457">
        <v>2670.34</v>
      </c>
      <c r="H51" s="457">
        <v>756.5</v>
      </c>
      <c r="I51" s="457">
        <v>1913.84</v>
      </c>
      <c r="J51" s="457">
        <v>1880.82</v>
      </c>
      <c r="K51" s="457">
        <v>6.1</v>
      </c>
      <c r="L51" s="457">
        <v>82.97</v>
      </c>
      <c r="M51" s="457">
        <v>99.52</v>
      </c>
      <c r="N51" s="456">
        <v>280.33</v>
      </c>
      <c r="O51" s="10">
        <f t="shared" si="0"/>
        <v>5858.2300000000014</v>
      </c>
      <c r="P51" s="316">
        <f>(O51-O52)/O52</f>
        <v>-9.3830773585693319E-2</v>
      </c>
      <c r="Q51" s="314">
        <f>O51/$O$82</f>
        <v>9.3394026970651398E-2</v>
      </c>
      <c r="R51" s="315">
        <f>O51-O52</f>
        <v>-606.59999999999764</v>
      </c>
    </row>
    <row r="52" spans="1:197" s="15" customFormat="1" ht="16.5" thickBot="1" x14ac:dyDescent="0.3">
      <c r="A52" s="156" t="s">
        <v>16</v>
      </c>
      <c r="B52" s="412">
        <v>646.23</v>
      </c>
      <c r="C52" s="412">
        <v>157.38999999999999</v>
      </c>
      <c r="D52" s="410">
        <v>98.43</v>
      </c>
      <c r="E52" s="410">
        <v>58.96</v>
      </c>
      <c r="F52" s="410">
        <v>146.86000000000001</v>
      </c>
      <c r="G52" s="411">
        <v>2754.08</v>
      </c>
      <c r="H52" s="412">
        <v>864.39</v>
      </c>
      <c r="I52" s="412">
        <v>1889.69</v>
      </c>
      <c r="J52" s="410">
        <v>2277.48</v>
      </c>
      <c r="K52" s="410">
        <v>4.1900000000000004</v>
      </c>
      <c r="L52" s="410">
        <v>80.66</v>
      </c>
      <c r="M52" s="410">
        <v>89.98</v>
      </c>
      <c r="N52" s="413">
        <v>307.95999999999998</v>
      </c>
      <c r="O52" s="375">
        <f t="shared" si="0"/>
        <v>6464.829999999999</v>
      </c>
      <c r="P52" s="250"/>
      <c r="Q52" s="249"/>
      <c r="R52" s="222"/>
    </row>
    <row r="53" spans="1:197" s="244" customFormat="1" ht="16.5" thickBot="1" x14ac:dyDescent="0.3">
      <c r="A53" s="216" t="s">
        <v>22</v>
      </c>
      <c r="B53" s="310">
        <v>80.680000000000007</v>
      </c>
      <c r="C53" s="418">
        <v>8.2899999999999991</v>
      </c>
      <c r="D53" s="311">
        <v>7.42</v>
      </c>
      <c r="E53" s="311">
        <v>0.87</v>
      </c>
      <c r="F53" s="311">
        <v>3.98</v>
      </c>
      <c r="G53" s="33">
        <v>218.5</v>
      </c>
      <c r="H53" s="311">
        <v>110.69</v>
      </c>
      <c r="I53" s="312">
        <v>107.81</v>
      </c>
      <c r="J53" s="247">
        <v>54.85</v>
      </c>
      <c r="K53" s="311">
        <v>0</v>
      </c>
      <c r="L53" s="311">
        <v>1.5</v>
      </c>
      <c r="M53" s="311">
        <v>21.07</v>
      </c>
      <c r="N53" s="311">
        <v>297.74</v>
      </c>
      <c r="O53" s="10">
        <f t="shared" si="0"/>
        <v>686.61</v>
      </c>
      <c r="P53" s="316">
        <f>(O53-O54)/O54</f>
        <v>0.15353986761197538</v>
      </c>
      <c r="Q53" s="314">
        <f>O53/$O$82</f>
        <v>1.0946185598434842E-2</v>
      </c>
      <c r="R53" s="315">
        <f>O53-O54</f>
        <v>91.389999999999986</v>
      </c>
    </row>
    <row r="54" spans="1:197" s="15" customFormat="1" ht="16.5" thickBot="1" x14ac:dyDescent="0.3">
      <c r="A54" s="113" t="s">
        <v>16</v>
      </c>
      <c r="B54" s="135">
        <v>78.63</v>
      </c>
      <c r="C54" s="32">
        <v>12.13</v>
      </c>
      <c r="D54" s="218">
        <v>11.05</v>
      </c>
      <c r="E54" s="66">
        <v>1.08</v>
      </c>
      <c r="F54" s="65">
        <v>7.18</v>
      </c>
      <c r="G54" s="354">
        <v>241.65</v>
      </c>
      <c r="H54" s="66">
        <v>130.04</v>
      </c>
      <c r="I54" s="66">
        <v>111.61</v>
      </c>
      <c r="J54" s="66">
        <v>43.89</v>
      </c>
      <c r="K54" s="65">
        <v>0</v>
      </c>
      <c r="L54" s="65">
        <v>2.9</v>
      </c>
      <c r="M54" s="218">
        <v>15.51</v>
      </c>
      <c r="N54" s="26">
        <v>193.32999999999998</v>
      </c>
      <c r="O54" s="149">
        <f t="shared" si="0"/>
        <v>595.22</v>
      </c>
      <c r="P54" s="223"/>
      <c r="Q54" s="221"/>
      <c r="R54" s="222"/>
    </row>
    <row r="55" spans="1:197" ht="16.5" thickBot="1" x14ac:dyDescent="0.3">
      <c r="A55" s="45" t="s">
        <v>65</v>
      </c>
      <c r="B55" s="46">
        <f>SUM(B5,B7,B9,B11,B13,B17,B19,B21,B23,B25,B27,B29,B31,B33,B35,B37,B39,B41,B43,B45,B47,B49,B51,B53,B15)</f>
        <v>5146.7300000000005</v>
      </c>
      <c r="C55" s="46">
        <f t="shared" ref="C55:O55" si="1">SUM(C5,C7,C9,C11,C13,C17,C19,C21,C23,C25,C27,C29,C31,C33,C35,C37,C39,C41,C43,C45,C47,C49,C51,C53,C15)</f>
        <v>1427.3899999999999</v>
      </c>
      <c r="D55" s="46">
        <f t="shared" si="1"/>
        <v>1153.5999999999997</v>
      </c>
      <c r="E55" s="46">
        <f t="shared" si="1"/>
        <v>273.79000000000002</v>
      </c>
      <c r="F55" s="46">
        <f t="shared" si="1"/>
        <v>1003.54</v>
      </c>
      <c r="G55" s="46">
        <f t="shared" si="1"/>
        <v>24925.899999999998</v>
      </c>
      <c r="H55" s="46">
        <f t="shared" si="1"/>
        <v>10724.8</v>
      </c>
      <c r="I55" s="46">
        <f t="shared" si="1"/>
        <v>14201.1</v>
      </c>
      <c r="J55" s="46">
        <f t="shared" si="1"/>
        <v>13894.08</v>
      </c>
      <c r="K55" s="46">
        <f t="shared" si="1"/>
        <v>224.2</v>
      </c>
      <c r="L55" s="46">
        <f t="shared" si="1"/>
        <v>1130.3900000000001</v>
      </c>
      <c r="M55" s="46">
        <f t="shared" si="1"/>
        <v>1675.2999999999997</v>
      </c>
      <c r="N55" s="46">
        <f t="shared" si="1"/>
        <v>6972.4</v>
      </c>
      <c r="O55" s="46">
        <f t="shared" si="1"/>
        <v>56399.930000000008</v>
      </c>
      <c r="P55" s="47">
        <f>(O55-O56)/O56</f>
        <v>0.12950400293511205</v>
      </c>
      <c r="Q55" s="48">
        <f>O55/$O$82</f>
        <v>0.89914813579576947</v>
      </c>
      <c r="R55" s="49">
        <f>O55-O56</f>
        <v>6466.570000000007</v>
      </c>
      <c r="S55" s="14"/>
      <c r="T55" s="22"/>
    </row>
    <row r="56" spans="1:197" s="57" customFormat="1" ht="16.5" thickBot="1" x14ac:dyDescent="0.3">
      <c r="A56" s="50" t="s">
        <v>26</v>
      </c>
      <c r="B56" s="340">
        <f>SUM(B6,B8,B10,B12,B14,B18,B20,B22,B24,B26,B28,B30,B32,B34,B36,B38,B40,B42,B44,B46,B48,B50,B52,B54,B16)</f>
        <v>4930.9299999999994</v>
      </c>
      <c r="C56" s="340">
        <f t="shared" ref="C56:O56" si="2">SUM(C6,C8,C10,C12,C14,C18,C20,C22,C24,C26,C28,C30,C32,C34,C36,C38,C40,C42,C44,C46,C48,C50,C52,C54,C16)</f>
        <v>1317.5300000000002</v>
      </c>
      <c r="D56" s="340">
        <f t="shared" si="2"/>
        <v>1047.18</v>
      </c>
      <c r="E56" s="340">
        <f t="shared" si="2"/>
        <v>270.35000000000002</v>
      </c>
      <c r="F56" s="340">
        <f t="shared" si="2"/>
        <v>949.96</v>
      </c>
      <c r="G56" s="340">
        <f t="shared" si="2"/>
        <v>22693.78</v>
      </c>
      <c r="H56" s="340">
        <f t="shared" si="2"/>
        <v>10591.83</v>
      </c>
      <c r="I56" s="340">
        <f t="shared" si="2"/>
        <v>12101.95</v>
      </c>
      <c r="J56" s="340">
        <f t="shared" si="2"/>
        <v>12063.089999999998</v>
      </c>
      <c r="K56" s="340">
        <f t="shared" si="2"/>
        <v>205.13</v>
      </c>
      <c r="L56" s="340">
        <f t="shared" si="2"/>
        <v>990.75999999999988</v>
      </c>
      <c r="M56" s="340">
        <f t="shared" si="2"/>
        <v>1334.1</v>
      </c>
      <c r="N56" s="340">
        <f t="shared" si="2"/>
        <v>5448.08</v>
      </c>
      <c r="O56" s="340">
        <f t="shared" si="2"/>
        <v>49933.36</v>
      </c>
      <c r="P56" s="51"/>
      <c r="Q56" s="52"/>
      <c r="R56" s="53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</row>
    <row r="57" spans="1:197" ht="16.5" thickBot="1" x14ac:dyDescent="0.3">
      <c r="A57" s="58" t="s">
        <v>27</v>
      </c>
      <c r="B57" s="59">
        <f>(B55-B56)/B56</f>
        <v>4.3764563682713226E-2</v>
      </c>
      <c r="C57" s="59">
        <f t="shared" ref="C57:O57" si="3">(C55-C56)/C56</f>
        <v>8.3383300570005731E-2</v>
      </c>
      <c r="D57" s="59">
        <f t="shared" si="3"/>
        <v>0.10162531751943277</v>
      </c>
      <c r="E57" s="59">
        <f t="shared" si="3"/>
        <v>1.2724246347327529E-2</v>
      </c>
      <c r="F57" s="59">
        <f t="shared" si="3"/>
        <v>5.6402374836835155E-2</v>
      </c>
      <c r="G57" s="59">
        <f t="shared" si="3"/>
        <v>9.83582285542558E-2</v>
      </c>
      <c r="H57" s="59">
        <f t="shared" si="3"/>
        <v>1.2554015689451147E-2</v>
      </c>
      <c r="I57" s="59">
        <f t="shared" si="3"/>
        <v>0.17345551749924595</v>
      </c>
      <c r="J57" s="59">
        <f t="shared" si="3"/>
        <v>0.15178449302790595</v>
      </c>
      <c r="K57" s="59">
        <f t="shared" si="3"/>
        <v>9.2965436552430142E-2</v>
      </c>
      <c r="L57" s="59">
        <f t="shared" si="3"/>
        <v>0.14093221365416472</v>
      </c>
      <c r="M57" s="59">
        <f t="shared" si="3"/>
        <v>0.25575294205831633</v>
      </c>
      <c r="N57" s="59">
        <f t="shared" si="3"/>
        <v>0.27979031144917105</v>
      </c>
      <c r="O57" s="59">
        <f t="shared" si="3"/>
        <v>0.12950400293511205</v>
      </c>
      <c r="P57" s="60"/>
      <c r="Q57" s="61"/>
      <c r="R57" s="49"/>
      <c r="S57" s="14"/>
    </row>
    <row r="58" spans="1:197" ht="16.5" thickBot="1" x14ac:dyDescent="0.3">
      <c r="A58" s="8" t="s">
        <v>31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8"/>
      <c r="R58" s="49"/>
      <c r="S58" s="14"/>
    </row>
    <row r="59" spans="1:197" s="2" customFormat="1" ht="16.5" thickBot="1" x14ac:dyDescent="0.3">
      <c r="A59" s="116" t="s">
        <v>69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40">
        <v>114.1</v>
      </c>
      <c r="K59" s="9">
        <v>0</v>
      </c>
      <c r="L59" s="9">
        <v>0</v>
      </c>
      <c r="M59" s="9">
        <v>23.49</v>
      </c>
      <c r="N59" s="9">
        <v>0</v>
      </c>
      <c r="O59" s="10">
        <f t="shared" ref="O59:O70" si="4">B59+C59+F59+G59+J59+K59+L59+M59+N59</f>
        <v>137.59</v>
      </c>
      <c r="P59" s="64">
        <f>(O59-O60)/O60</f>
        <v>0.72375344525181651</v>
      </c>
      <c r="Q59" s="12">
        <f>O59/$O$82</f>
        <v>2.1935096728690957E-3</v>
      </c>
      <c r="R59" s="13">
        <f>O59-O60</f>
        <v>57.769999999999996</v>
      </c>
      <c r="S59" s="1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1:197" s="30" customFormat="1" ht="16.5" thickBot="1" x14ac:dyDescent="0.3">
      <c r="A60" s="156" t="s">
        <v>16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71">
        <v>76.64</v>
      </c>
      <c r="K60" s="26">
        <v>0</v>
      </c>
      <c r="L60" s="26">
        <v>0</v>
      </c>
      <c r="M60" s="26">
        <v>3.18</v>
      </c>
      <c r="N60" s="26">
        <v>0</v>
      </c>
      <c r="O60" s="149">
        <f t="shared" si="4"/>
        <v>79.820000000000007</v>
      </c>
      <c r="P60" s="27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6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</row>
    <row r="61" spans="1:197" s="2" customFormat="1" ht="16.5" thickBot="1" x14ac:dyDescent="0.3">
      <c r="A61" s="116" t="s">
        <v>32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39">
        <v>564.61</v>
      </c>
      <c r="K61" s="19">
        <v>0</v>
      </c>
      <c r="L61" s="19">
        <v>0</v>
      </c>
      <c r="M61" s="19">
        <v>71.209999999999994</v>
      </c>
      <c r="N61" s="19">
        <v>0</v>
      </c>
      <c r="O61" s="10">
        <f t="shared" si="4"/>
        <v>635.82000000000005</v>
      </c>
      <c r="P61" s="20">
        <f>(O61-O62)/O62</f>
        <v>0.334186671143193</v>
      </c>
      <c r="Q61" s="21">
        <f>O61/$O$82</f>
        <v>1.0136473000971209E-2</v>
      </c>
      <c r="R61" s="13">
        <f>O61-O62</f>
        <v>159.26000000000005</v>
      </c>
      <c r="S61" s="1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97" s="17" customFormat="1" ht="16.5" thickBot="1" x14ac:dyDescent="0.3">
      <c r="A62" s="156" t="s">
        <v>16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66">
        <v>0</v>
      </c>
      <c r="J62" s="66">
        <v>435.05</v>
      </c>
      <c r="K62" s="26">
        <v>0</v>
      </c>
      <c r="L62" s="26">
        <v>0</v>
      </c>
      <c r="M62" s="26">
        <v>41.51</v>
      </c>
      <c r="N62" s="26">
        <v>0</v>
      </c>
      <c r="O62" s="149">
        <f t="shared" si="4"/>
        <v>476.56</v>
      </c>
      <c r="P62" s="27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6"/>
    </row>
    <row r="63" spans="1:197" s="2" customFormat="1" ht="16.5" thickBot="1" x14ac:dyDescent="0.3">
      <c r="A63" s="40" t="s">
        <v>35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39">
        <v>195.32</v>
      </c>
      <c r="K63" s="19">
        <v>0</v>
      </c>
      <c r="L63" s="19">
        <v>0</v>
      </c>
      <c r="M63" s="19">
        <v>8.73</v>
      </c>
      <c r="N63" s="19">
        <v>0</v>
      </c>
      <c r="O63" s="10">
        <f t="shared" si="4"/>
        <v>204.04999999999998</v>
      </c>
      <c r="P63" s="20">
        <f>(O63-O64)/O64</f>
        <v>0.86858974358974339</v>
      </c>
      <c r="Q63" s="21">
        <f>O63/$O$82</f>
        <v>3.253039092586227E-3</v>
      </c>
      <c r="R63" s="13">
        <f>O63-O64</f>
        <v>94.84999999999998</v>
      </c>
      <c r="S63" s="1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1:197" s="17" customFormat="1" ht="16.5" thickBot="1" x14ac:dyDescent="0.3">
      <c r="A64" s="156" t="s">
        <v>16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66">
        <v>0</v>
      </c>
      <c r="J64" s="66">
        <v>101.92</v>
      </c>
      <c r="K64" s="26">
        <v>0</v>
      </c>
      <c r="L64" s="26">
        <v>0</v>
      </c>
      <c r="M64" s="26">
        <v>7.28</v>
      </c>
      <c r="N64" s="26">
        <v>0</v>
      </c>
      <c r="O64" s="149">
        <f t="shared" si="4"/>
        <v>109.2</v>
      </c>
      <c r="P64" s="27"/>
      <c r="Q64" s="28"/>
      <c r="R64" s="2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6"/>
    </row>
    <row r="65" spans="1:112" s="2" customFormat="1" ht="16.5" thickBot="1" x14ac:dyDescent="0.3">
      <c r="A65" s="40" t="s">
        <v>33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39">
        <v>316.51</v>
      </c>
      <c r="K65" s="19">
        <v>0</v>
      </c>
      <c r="L65" s="19">
        <v>0</v>
      </c>
      <c r="M65" s="19">
        <v>11.83</v>
      </c>
      <c r="N65" s="19">
        <v>0</v>
      </c>
      <c r="O65" s="10">
        <f t="shared" si="4"/>
        <v>328.34</v>
      </c>
      <c r="P65" s="20">
        <f>(O65-O66)/O66</f>
        <v>0.22877137831667951</v>
      </c>
      <c r="Q65" s="21">
        <f>O65/$O$82</f>
        <v>5.2345153426109374E-3</v>
      </c>
      <c r="R65" s="13">
        <f>O65-O66</f>
        <v>61.129999999999939</v>
      </c>
      <c r="S65" s="1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1:112" s="17" customFormat="1" ht="16.5" thickBot="1" x14ac:dyDescent="0.3">
      <c r="A66" s="156" t="s">
        <v>16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66">
        <v>0</v>
      </c>
      <c r="J66" s="65">
        <v>264.48</v>
      </c>
      <c r="K66" s="26">
        <v>0</v>
      </c>
      <c r="L66" s="26">
        <v>0</v>
      </c>
      <c r="M66" s="26">
        <v>2.73</v>
      </c>
      <c r="N66" s="26">
        <v>0</v>
      </c>
      <c r="O66" s="149">
        <f t="shared" si="4"/>
        <v>267.21000000000004</v>
      </c>
      <c r="P66" s="27"/>
      <c r="Q66" s="28"/>
      <c r="R66" s="29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6"/>
    </row>
    <row r="67" spans="1:112" s="24" customFormat="1" ht="16.5" thickBot="1" x14ac:dyDescent="0.3">
      <c r="A67" s="40" t="s">
        <v>34</v>
      </c>
      <c r="B67" s="226">
        <v>0</v>
      </c>
      <c r="C67" s="226">
        <v>0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46">
        <v>0</v>
      </c>
      <c r="J67" s="247">
        <v>541.1</v>
      </c>
      <c r="K67" s="226">
        <v>0</v>
      </c>
      <c r="L67" s="226">
        <v>0</v>
      </c>
      <c r="M67" s="41">
        <v>54.68</v>
      </c>
      <c r="N67" s="41">
        <v>0</v>
      </c>
      <c r="O67" s="10">
        <f t="shared" si="4"/>
        <v>595.78</v>
      </c>
      <c r="P67" s="20">
        <f>(O67-O68)/O68</f>
        <v>0.52116631772455702</v>
      </c>
      <c r="Q67" s="69">
        <f>O67/$O$82</f>
        <v>9.498140801671268E-3</v>
      </c>
      <c r="R67" s="70">
        <f>O67-O68</f>
        <v>204.12</v>
      </c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</row>
    <row r="68" spans="1:112" s="17" customFormat="1" ht="16.5" thickBot="1" x14ac:dyDescent="0.3">
      <c r="A68" s="156" t="s">
        <v>36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66">
        <v>0</v>
      </c>
      <c r="J68" s="146">
        <v>356.5</v>
      </c>
      <c r="K68" s="26">
        <v>0</v>
      </c>
      <c r="L68" s="26">
        <v>0</v>
      </c>
      <c r="M68" s="26">
        <v>35.159999999999997</v>
      </c>
      <c r="N68" s="26">
        <v>0</v>
      </c>
      <c r="O68" s="149">
        <f t="shared" si="4"/>
        <v>391.65999999999997</v>
      </c>
      <c r="P68" s="27"/>
      <c r="Q68" s="28"/>
      <c r="R68" s="29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6"/>
    </row>
    <row r="69" spans="1:112" s="244" customFormat="1" ht="16.5" thickBot="1" x14ac:dyDescent="0.3">
      <c r="A69" s="40" t="s">
        <v>64</v>
      </c>
      <c r="B69" s="248">
        <v>0</v>
      </c>
      <c r="C69" s="241">
        <v>0</v>
      </c>
      <c r="D69" s="173">
        <v>0</v>
      </c>
      <c r="E69" s="173">
        <v>0</v>
      </c>
      <c r="F69" s="248">
        <v>0</v>
      </c>
      <c r="G69" s="241">
        <v>0</v>
      </c>
      <c r="H69" s="173">
        <v>0</v>
      </c>
      <c r="I69" s="173">
        <v>0</v>
      </c>
      <c r="J69" s="241">
        <v>1621.62</v>
      </c>
      <c r="K69" s="173">
        <v>0</v>
      </c>
      <c r="L69" s="173">
        <v>0</v>
      </c>
      <c r="M69" s="173">
        <v>38.200000000000003</v>
      </c>
      <c r="N69" s="173">
        <v>0</v>
      </c>
      <c r="O69" s="10">
        <f t="shared" si="4"/>
        <v>1659.82</v>
      </c>
      <c r="P69" s="251">
        <f>(O69-O70)/O70</f>
        <v>0.35079795242396866</v>
      </c>
      <c r="Q69" s="141">
        <f>O69/$O$82</f>
        <v>2.6461452323726885E-2</v>
      </c>
      <c r="R69" s="70">
        <f>O69-O70</f>
        <v>431.04999999999995</v>
      </c>
    </row>
    <row r="70" spans="1:112" s="15" customFormat="1" ht="16.5" thickBot="1" x14ac:dyDescent="0.3">
      <c r="A70" s="156" t="s">
        <v>36</v>
      </c>
      <c r="B70" s="65">
        <v>0</v>
      </c>
      <c r="C70" s="66">
        <v>0</v>
      </c>
      <c r="D70" s="26">
        <v>0</v>
      </c>
      <c r="E70" s="25">
        <v>0</v>
      </c>
      <c r="F70" s="25">
        <v>0</v>
      </c>
      <c r="G70" s="66">
        <v>0</v>
      </c>
      <c r="H70" s="66">
        <v>0</v>
      </c>
      <c r="I70" s="65">
        <v>0</v>
      </c>
      <c r="J70" s="65">
        <v>1195.8699999999999</v>
      </c>
      <c r="K70" s="65">
        <v>0</v>
      </c>
      <c r="L70" s="71">
        <v>0</v>
      </c>
      <c r="M70" s="66">
        <v>32.9</v>
      </c>
      <c r="N70" s="66">
        <v>0</v>
      </c>
      <c r="O70" s="149">
        <f t="shared" si="4"/>
        <v>1228.77</v>
      </c>
      <c r="P70" s="73"/>
      <c r="Q70" s="74"/>
      <c r="R70" s="29"/>
    </row>
    <row r="71" spans="1:112" ht="16.5" thickBot="1" x14ac:dyDescent="0.3">
      <c r="A71" s="75" t="s">
        <v>37</v>
      </c>
      <c r="B71" s="76">
        <f>SUM(B59,B61,B63,B65, B67,B69)</f>
        <v>0</v>
      </c>
      <c r="C71" s="76">
        <f t="shared" ref="C71:N72" si="5">SUM(C59,C61,C63,C65, C67,C69)</f>
        <v>0</v>
      </c>
      <c r="D71" s="76">
        <f t="shared" si="5"/>
        <v>0</v>
      </c>
      <c r="E71" s="76">
        <f t="shared" si="5"/>
        <v>0</v>
      </c>
      <c r="F71" s="76">
        <f t="shared" si="5"/>
        <v>0</v>
      </c>
      <c r="G71" s="76">
        <f t="shared" si="5"/>
        <v>0</v>
      </c>
      <c r="H71" s="76">
        <f t="shared" si="5"/>
        <v>0</v>
      </c>
      <c r="I71" s="76">
        <f t="shared" si="5"/>
        <v>0</v>
      </c>
      <c r="J71" s="76">
        <f t="shared" si="5"/>
        <v>3353.2599999999998</v>
      </c>
      <c r="K71" s="76">
        <f t="shared" si="5"/>
        <v>0</v>
      </c>
      <c r="L71" s="76">
        <f t="shared" si="5"/>
        <v>0</v>
      </c>
      <c r="M71" s="76">
        <f t="shared" si="5"/>
        <v>208.14</v>
      </c>
      <c r="N71" s="76">
        <f t="shared" si="5"/>
        <v>0</v>
      </c>
      <c r="O71" s="76">
        <f>SUM(O59,O61,O63,O65, O67,O69)</f>
        <v>3561.3999999999996</v>
      </c>
      <c r="P71" s="60">
        <f>(O71-O72)/O72</f>
        <v>0.3948660906619873</v>
      </c>
      <c r="Q71" s="61">
        <f>O71/$O$82</f>
        <v>5.6777130234435619E-2</v>
      </c>
      <c r="R71" s="77">
        <f>O71-O72</f>
        <v>1008.1799999999994</v>
      </c>
      <c r="S71" s="14"/>
    </row>
    <row r="72" spans="1:112" ht="16.5" thickBot="1" x14ac:dyDescent="0.3">
      <c r="A72" s="50" t="s">
        <v>26</v>
      </c>
      <c r="B72" s="78">
        <f>SUM(B60,B62,B64,B66, B68,B70)</f>
        <v>0</v>
      </c>
      <c r="C72" s="78">
        <f t="shared" si="5"/>
        <v>0</v>
      </c>
      <c r="D72" s="78">
        <f t="shared" si="5"/>
        <v>0</v>
      </c>
      <c r="E72" s="78">
        <f t="shared" si="5"/>
        <v>0</v>
      </c>
      <c r="F72" s="78">
        <f t="shared" si="5"/>
        <v>0</v>
      </c>
      <c r="G72" s="78">
        <f t="shared" si="5"/>
        <v>0</v>
      </c>
      <c r="H72" s="78">
        <f t="shared" si="5"/>
        <v>0</v>
      </c>
      <c r="I72" s="78">
        <f t="shared" si="5"/>
        <v>0</v>
      </c>
      <c r="J72" s="78">
        <f t="shared" si="5"/>
        <v>2430.46</v>
      </c>
      <c r="K72" s="78">
        <f t="shared" si="5"/>
        <v>0</v>
      </c>
      <c r="L72" s="78">
        <f t="shared" si="5"/>
        <v>0</v>
      </c>
      <c r="M72" s="78">
        <f t="shared" si="5"/>
        <v>122.75999999999999</v>
      </c>
      <c r="N72" s="78">
        <f t="shared" si="5"/>
        <v>0</v>
      </c>
      <c r="O72" s="78">
        <f>SUM(O60,O62,O64,O66, O68,O70)</f>
        <v>2553.2200000000003</v>
      </c>
      <c r="P72" s="79"/>
      <c r="Q72" s="80"/>
      <c r="R72" s="81"/>
      <c r="S72" s="14"/>
    </row>
    <row r="73" spans="1:112" ht="16.5" thickBot="1" x14ac:dyDescent="0.3">
      <c r="A73" s="58" t="s">
        <v>27</v>
      </c>
      <c r="B73" s="76"/>
      <c r="C73" s="76"/>
      <c r="D73" s="76"/>
      <c r="E73" s="76"/>
      <c r="F73" s="76"/>
      <c r="G73" s="76"/>
      <c r="H73" s="76"/>
      <c r="I73" s="76"/>
      <c r="J73" s="142">
        <f>(J71-J72)/J72</f>
        <v>0.37968121260995852</v>
      </c>
      <c r="K73" s="59"/>
      <c r="L73" s="59"/>
      <c r="M73" s="82">
        <f>(M71-M72)/M72</f>
        <v>0.69550342130987297</v>
      </c>
      <c r="N73" s="82"/>
      <c r="O73" s="82">
        <f>(O71-O72)/O72</f>
        <v>0.3948660906619873</v>
      </c>
      <c r="P73" s="60"/>
      <c r="Q73" s="61"/>
      <c r="R73" s="49"/>
      <c r="S73" s="14"/>
    </row>
    <row r="74" spans="1:112" ht="16.5" thickBot="1" x14ac:dyDescent="0.3">
      <c r="A74" s="8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49"/>
      <c r="S74" s="14"/>
    </row>
    <row r="75" spans="1:112" s="2" customFormat="1" ht="16.5" thickBot="1" x14ac:dyDescent="0.3">
      <c r="A75" s="245" t="s">
        <v>40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40">
        <v>0</v>
      </c>
      <c r="K75" s="9">
        <v>0</v>
      </c>
      <c r="L75" s="9">
        <v>0</v>
      </c>
      <c r="M75" s="9">
        <v>0</v>
      </c>
      <c r="N75" s="9">
        <v>2314.9899999999998</v>
      </c>
      <c r="O75" s="10">
        <f t="shared" ref="O75:O78" si="6">B75+C75+F75+G75+J75+K75+L75+M75+N75</f>
        <v>2314.9899999999998</v>
      </c>
      <c r="P75" s="64">
        <f>(O75-O76)/O76</f>
        <v>9.7058070875470318E-2</v>
      </c>
      <c r="Q75" s="12">
        <f>O75/$O$82</f>
        <v>3.6906410041392744E-2</v>
      </c>
      <c r="R75" s="13">
        <f>O75-O76</f>
        <v>204.80999999999995</v>
      </c>
      <c r="S75" s="14"/>
      <c r="T75" s="2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2" s="17" customFormat="1" ht="16.5" thickBot="1" x14ac:dyDescent="0.3">
      <c r="A76" s="30" t="s">
        <v>16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148">
        <v>0</v>
      </c>
      <c r="K76" s="26">
        <v>0</v>
      </c>
      <c r="L76" s="26">
        <v>0</v>
      </c>
      <c r="M76" s="26">
        <v>0</v>
      </c>
      <c r="N76" s="26">
        <v>2110.1799999999998</v>
      </c>
      <c r="O76" s="147">
        <f t="shared" si="6"/>
        <v>2110.1799999999998</v>
      </c>
      <c r="P76" s="129"/>
      <c r="Q76" s="130"/>
      <c r="R76" s="131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6"/>
    </row>
    <row r="77" spans="1:112" s="2" customFormat="1" ht="16.5" thickBot="1" x14ac:dyDescent="0.3">
      <c r="A77" s="23" t="s">
        <v>39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0">
        <v>0</v>
      </c>
      <c r="K77" s="19">
        <v>0</v>
      </c>
      <c r="L77" s="19">
        <v>0</v>
      </c>
      <c r="M77" s="19">
        <v>0</v>
      </c>
      <c r="N77" s="19">
        <v>449.64</v>
      </c>
      <c r="O77" s="10">
        <f t="shared" si="6"/>
        <v>449.64</v>
      </c>
      <c r="P77" s="20">
        <f>(O77-O78)/O78</f>
        <v>1.9037258634756544E-2</v>
      </c>
      <c r="Q77" s="21">
        <f>O77/$O$82</f>
        <v>7.1683239284022109E-3</v>
      </c>
      <c r="R77" s="13">
        <f>O77-O78</f>
        <v>8.3999999999999773</v>
      </c>
      <c r="S77" s="14"/>
      <c r="T77" s="2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2" s="17" customFormat="1" ht="16.5" thickBot="1" x14ac:dyDescent="0.3">
      <c r="A78" s="30" t="s">
        <v>16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143">
        <v>0</v>
      </c>
      <c r="K78" s="26">
        <v>0</v>
      </c>
      <c r="L78" s="26">
        <v>0</v>
      </c>
      <c r="M78" s="26">
        <v>0</v>
      </c>
      <c r="N78" s="26">
        <v>441.24</v>
      </c>
      <c r="O78" s="147">
        <f t="shared" si="6"/>
        <v>441.24</v>
      </c>
      <c r="P78" s="129"/>
      <c r="Q78" s="130"/>
      <c r="R78" s="131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6"/>
    </row>
    <row r="79" spans="1:112" ht="16.5" thickBot="1" x14ac:dyDescent="0.3">
      <c r="A79" s="75" t="s">
        <v>41</v>
      </c>
      <c r="B79" s="76">
        <f t="shared" ref="B79:O80" si="7">SUM(B75,B77)</f>
        <v>0</v>
      </c>
      <c r="C79" s="76">
        <f t="shared" si="7"/>
        <v>0</v>
      </c>
      <c r="D79" s="76">
        <f t="shared" si="7"/>
        <v>0</v>
      </c>
      <c r="E79" s="76">
        <f t="shared" si="7"/>
        <v>0</v>
      </c>
      <c r="F79" s="76">
        <f t="shared" si="7"/>
        <v>0</v>
      </c>
      <c r="G79" s="76">
        <f t="shared" si="7"/>
        <v>0</v>
      </c>
      <c r="H79" s="76">
        <f t="shared" si="7"/>
        <v>0</v>
      </c>
      <c r="I79" s="76">
        <f t="shared" si="7"/>
        <v>0</v>
      </c>
      <c r="J79" s="76">
        <f>SUM(J75,J77)</f>
        <v>0</v>
      </c>
      <c r="K79" s="76">
        <f t="shared" si="7"/>
        <v>0</v>
      </c>
      <c r="L79" s="76">
        <f t="shared" si="7"/>
        <v>0</v>
      </c>
      <c r="M79" s="76">
        <f t="shared" si="7"/>
        <v>0</v>
      </c>
      <c r="N79" s="76">
        <f>SUM(N75,N77)</f>
        <v>2764.6299999999997</v>
      </c>
      <c r="O79" s="76">
        <f t="shared" si="7"/>
        <v>2764.6299999999997</v>
      </c>
      <c r="P79" s="60">
        <f>(O79-O80)/O80</f>
        <v>8.3565230342319011E-2</v>
      </c>
      <c r="Q79" s="61">
        <f>O79/$O$82</f>
        <v>4.4074733969794951E-2</v>
      </c>
      <c r="R79" s="49">
        <f>O79-O80</f>
        <v>213.20999999999958</v>
      </c>
      <c r="S79" s="14"/>
    </row>
    <row r="80" spans="1:112" ht="15.75" thickBot="1" x14ac:dyDescent="0.3">
      <c r="A80" s="50" t="s">
        <v>26</v>
      </c>
      <c r="B80" s="83">
        <f t="shared" si="7"/>
        <v>0</v>
      </c>
      <c r="C80" s="83">
        <f t="shared" si="7"/>
        <v>0</v>
      </c>
      <c r="D80" s="83">
        <f t="shared" si="7"/>
        <v>0</v>
      </c>
      <c r="E80" s="83">
        <f t="shared" si="7"/>
        <v>0</v>
      </c>
      <c r="F80" s="83">
        <f t="shared" si="7"/>
        <v>0</v>
      </c>
      <c r="G80" s="83">
        <f t="shared" si="7"/>
        <v>0</v>
      </c>
      <c r="H80" s="83">
        <f t="shared" si="7"/>
        <v>0</v>
      </c>
      <c r="I80" s="83">
        <f t="shared" si="7"/>
        <v>0</v>
      </c>
      <c r="J80" s="83">
        <f>SUM(J76,J78)</f>
        <v>0</v>
      </c>
      <c r="K80" s="83">
        <f t="shared" si="7"/>
        <v>0</v>
      </c>
      <c r="L80" s="83">
        <f t="shared" si="7"/>
        <v>0</v>
      </c>
      <c r="M80" s="83">
        <f t="shared" si="7"/>
        <v>0</v>
      </c>
      <c r="N80" s="83">
        <f>SUM(N76,N78)</f>
        <v>2551.42</v>
      </c>
      <c r="O80" s="83">
        <f>B80+C80+F80+G80+J80+K80+L80+M80+N80</f>
        <v>2551.42</v>
      </c>
      <c r="P80" s="84"/>
      <c r="Q80" s="85"/>
      <c r="R80" s="67"/>
      <c r="S80" s="14"/>
    </row>
    <row r="81" spans="1:197" ht="16.5" thickBot="1" x14ac:dyDescent="0.3">
      <c r="A81" s="58" t="s">
        <v>27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142">
        <f>(N79-N80)/N80</f>
        <v>8.3565230342319011E-2</v>
      </c>
      <c r="O81" s="82">
        <f>(O79-O80)/O80</f>
        <v>8.3565230342319011E-2</v>
      </c>
      <c r="P81" s="60"/>
      <c r="Q81" s="61"/>
      <c r="R81" s="49"/>
      <c r="S81" s="14"/>
    </row>
    <row r="82" spans="1:197" ht="16.5" thickBot="1" x14ac:dyDescent="0.3">
      <c r="A82" s="86" t="s">
        <v>42</v>
      </c>
      <c r="B82" s="87">
        <f>SUM(B55,B71,B79)</f>
        <v>5146.7300000000005</v>
      </c>
      <c r="C82" s="87">
        <f t="shared" ref="C82:N82" si="8">SUM(C55,C71,C79)</f>
        <v>1427.3899999999999</v>
      </c>
      <c r="D82" s="87">
        <f t="shared" si="8"/>
        <v>1153.5999999999997</v>
      </c>
      <c r="E82" s="87">
        <f t="shared" si="8"/>
        <v>273.79000000000002</v>
      </c>
      <c r="F82" s="87">
        <f t="shared" si="8"/>
        <v>1003.54</v>
      </c>
      <c r="G82" s="87">
        <f t="shared" si="8"/>
        <v>24925.899999999998</v>
      </c>
      <c r="H82" s="87">
        <f t="shared" si="8"/>
        <v>10724.8</v>
      </c>
      <c r="I82" s="87">
        <f t="shared" si="8"/>
        <v>14201.1</v>
      </c>
      <c r="J82" s="87">
        <f t="shared" si="8"/>
        <v>17247.34</v>
      </c>
      <c r="K82" s="87">
        <f t="shared" si="8"/>
        <v>224.2</v>
      </c>
      <c r="L82" s="87">
        <f t="shared" si="8"/>
        <v>1130.3900000000001</v>
      </c>
      <c r="M82" s="87">
        <f t="shared" si="8"/>
        <v>1883.4399999999996</v>
      </c>
      <c r="N82" s="87">
        <f t="shared" si="8"/>
        <v>9737.0299999999988</v>
      </c>
      <c r="O82" s="87">
        <f>SUM(O55,O71,O79)</f>
        <v>62725.960000000006</v>
      </c>
      <c r="P82" s="60">
        <f>(O82-O83)/O83</f>
        <v>0.13968458156183011</v>
      </c>
      <c r="Q82" s="61">
        <f>O82/$O$82</f>
        <v>1</v>
      </c>
      <c r="R82" s="49">
        <f>O82-O83</f>
        <v>7687.9600000000064</v>
      </c>
      <c r="S82" s="14"/>
    </row>
    <row r="83" spans="1:197" ht="15.75" x14ac:dyDescent="0.25">
      <c r="A83" s="88" t="s">
        <v>26</v>
      </c>
      <c r="B83" s="89">
        <f>SUM(B56,B72,B80)</f>
        <v>4930.9299999999994</v>
      </c>
      <c r="C83" s="89">
        <f t="shared" ref="C83:O83" si="9">SUM(C56,C72,C80)</f>
        <v>1317.5300000000002</v>
      </c>
      <c r="D83" s="89">
        <f t="shared" si="9"/>
        <v>1047.18</v>
      </c>
      <c r="E83" s="89">
        <f t="shared" si="9"/>
        <v>270.35000000000002</v>
      </c>
      <c r="F83" s="89">
        <f t="shared" si="9"/>
        <v>949.96</v>
      </c>
      <c r="G83" s="89">
        <f t="shared" si="9"/>
        <v>22693.78</v>
      </c>
      <c r="H83" s="89">
        <f t="shared" si="9"/>
        <v>10591.83</v>
      </c>
      <c r="I83" s="89">
        <f t="shared" si="9"/>
        <v>12101.95</v>
      </c>
      <c r="J83" s="89">
        <f t="shared" si="9"/>
        <v>14493.55</v>
      </c>
      <c r="K83" s="89">
        <f t="shared" si="9"/>
        <v>205.13</v>
      </c>
      <c r="L83" s="89">
        <f t="shared" si="9"/>
        <v>990.75999999999988</v>
      </c>
      <c r="M83" s="89">
        <f t="shared" si="9"/>
        <v>1456.86</v>
      </c>
      <c r="N83" s="89">
        <f t="shared" si="9"/>
        <v>7999.5</v>
      </c>
      <c r="O83" s="89">
        <f t="shared" si="9"/>
        <v>55038</v>
      </c>
      <c r="P83" s="90"/>
      <c r="Q83" s="91"/>
      <c r="R83" s="92"/>
      <c r="S83" s="14"/>
    </row>
    <row r="84" spans="1:197" ht="15.75" x14ac:dyDescent="0.25">
      <c r="A84" s="93" t="s">
        <v>27</v>
      </c>
      <c r="B84" s="94">
        <f t="shared" ref="B84:N84" si="10">(B82-B83)/B83</f>
        <v>4.3764563682713226E-2</v>
      </c>
      <c r="C84" s="94">
        <f t="shared" si="10"/>
        <v>8.3383300570005731E-2</v>
      </c>
      <c r="D84" s="94">
        <f t="shared" si="10"/>
        <v>0.10162531751943277</v>
      </c>
      <c r="E84" s="94">
        <f t="shared" si="10"/>
        <v>1.2724246347327529E-2</v>
      </c>
      <c r="F84" s="94">
        <f t="shared" si="10"/>
        <v>5.6402374836835155E-2</v>
      </c>
      <c r="G84" s="94">
        <f t="shared" si="10"/>
        <v>9.83582285542558E-2</v>
      </c>
      <c r="H84" s="94">
        <f t="shared" si="10"/>
        <v>1.2554015689451147E-2</v>
      </c>
      <c r="I84" s="94">
        <f t="shared" si="10"/>
        <v>0.17345551749924595</v>
      </c>
      <c r="J84" s="94">
        <f t="shared" si="10"/>
        <v>0.19000106944123427</v>
      </c>
      <c r="K84" s="94">
        <f t="shared" si="10"/>
        <v>9.2965436552430142E-2</v>
      </c>
      <c r="L84" s="94">
        <f t="shared" si="10"/>
        <v>0.14093221365416472</v>
      </c>
      <c r="M84" s="94">
        <f t="shared" si="10"/>
        <v>0.29280781955712953</v>
      </c>
      <c r="N84" s="94">
        <f t="shared" si="10"/>
        <v>0.21720482530158119</v>
      </c>
      <c r="O84" s="95">
        <f>(O82-O83)/O83</f>
        <v>0.13968458156183011</v>
      </c>
      <c r="P84" s="96"/>
      <c r="Q84" s="97"/>
      <c r="R84" s="96"/>
      <c r="S84" s="14"/>
    </row>
    <row r="85" spans="1:197" s="1" customFormat="1" ht="15.75" x14ac:dyDescent="0.25">
      <c r="A85" s="98" t="s">
        <v>43</v>
      </c>
      <c r="B85" s="94">
        <f t="shared" ref="B85:O85" si="11">B82/$O$82</f>
        <v>8.205103596660776E-2</v>
      </c>
      <c r="C85" s="94">
        <f t="shared" si="11"/>
        <v>2.2755968979988505E-2</v>
      </c>
      <c r="D85" s="94">
        <f t="shared" si="11"/>
        <v>1.839110951829194E-2</v>
      </c>
      <c r="E85" s="94">
        <f t="shared" si="11"/>
        <v>4.3648594616965608E-3</v>
      </c>
      <c r="F85" s="94">
        <f t="shared" si="11"/>
        <v>1.5998798583552964E-2</v>
      </c>
      <c r="G85" s="94">
        <f t="shared" si="11"/>
        <v>0.39737773642683183</v>
      </c>
      <c r="H85" s="94">
        <f t="shared" si="11"/>
        <v>0.17097865062567394</v>
      </c>
      <c r="I85" s="94">
        <f t="shared" si="11"/>
        <v>0.22639908580115792</v>
      </c>
      <c r="J85" s="94">
        <f t="shared" si="11"/>
        <v>0.27496334850833687</v>
      </c>
      <c r="K85" s="94">
        <f t="shared" si="11"/>
        <v>3.5742776993767807E-3</v>
      </c>
      <c r="L85" s="94">
        <f t="shared" si="11"/>
        <v>1.8021087281884566E-2</v>
      </c>
      <c r="M85" s="94">
        <f t="shared" si="11"/>
        <v>3.0026483452784133E-2</v>
      </c>
      <c r="N85" s="94">
        <f t="shared" si="11"/>
        <v>0.15523126310063645</v>
      </c>
      <c r="O85" s="94">
        <f t="shared" si="11"/>
        <v>1</v>
      </c>
      <c r="P85" s="96"/>
      <c r="Q85" s="97"/>
      <c r="R85" s="96"/>
      <c r="S85" s="14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</row>
    <row r="86" spans="1:197" s="1" customFormat="1" ht="15.75" x14ac:dyDescent="0.25">
      <c r="A86" s="99" t="s">
        <v>44</v>
      </c>
      <c r="B86" s="100">
        <f t="shared" ref="B86:N86" si="12">B83/$O$83</f>
        <v>8.9591373233038979E-2</v>
      </c>
      <c r="C86" s="100">
        <f t="shared" si="12"/>
        <v>2.3938551546204445E-2</v>
      </c>
      <c r="D86" s="100">
        <f t="shared" si="12"/>
        <v>1.902649078818271E-2</v>
      </c>
      <c r="E86" s="100">
        <f t="shared" si="12"/>
        <v>4.9120607580217307E-3</v>
      </c>
      <c r="F86" s="100">
        <f t="shared" si="12"/>
        <v>1.7260074857371271E-2</v>
      </c>
      <c r="G86" s="100">
        <f t="shared" si="12"/>
        <v>0.41232929975653182</v>
      </c>
      <c r="H86" s="100">
        <f t="shared" si="12"/>
        <v>0.19244576474435846</v>
      </c>
      <c r="I86" s="100">
        <f t="shared" si="12"/>
        <v>0.21988353501217342</v>
      </c>
      <c r="J86" s="100">
        <f t="shared" si="12"/>
        <v>0.26333714887895632</v>
      </c>
      <c r="K86" s="100">
        <f t="shared" si="12"/>
        <v>3.7270613030996767E-3</v>
      </c>
      <c r="L86" s="100">
        <f t="shared" si="12"/>
        <v>1.8001380864130234E-2</v>
      </c>
      <c r="M86" s="100">
        <f t="shared" si="12"/>
        <v>2.6470075220756565E-2</v>
      </c>
      <c r="N86" s="100">
        <f t="shared" si="12"/>
        <v>0.14534503433991061</v>
      </c>
      <c r="O86" s="101">
        <f>B86+C86+F86+G86+J86+L86+K86+M86+N86</f>
        <v>1</v>
      </c>
      <c r="P86" s="92"/>
      <c r="Q86" s="102"/>
      <c r="R86" s="92"/>
      <c r="S86" s="14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</row>
    <row r="87" spans="1:197" s="1" customFormat="1" ht="15.75" x14ac:dyDescent="0.2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  <c r="Q87" s="105"/>
      <c r="R87" s="105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</row>
    <row r="88" spans="1:197" ht="18.75" x14ac:dyDescent="0.3">
      <c r="A88" s="106" t="s">
        <v>45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</row>
    <row r="89" spans="1:197" s="225" customFormat="1" x14ac:dyDescent="0.25">
      <c r="A89" s="225" t="s">
        <v>67</v>
      </c>
    </row>
    <row r="90" spans="1:197" s="225" customFormat="1" x14ac:dyDescent="0.25">
      <c r="A90" s="225" t="s">
        <v>68</v>
      </c>
    </row>
    <row r="91" spans="1:197" s="1" customFormat="1" x14ac:dyDescent="0.25">
      <c r="A91" s="335" t="s">
        <v>73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/>
      <c r="Q91"/>
      <c r="R91" s="108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</row>
    <row r="92" spans="1:197" s="1" customFormat="1" x14ac:dyDescent="0.25">
      <c r="A92" s="335" t="s">
        <v>75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/>
      <c r="Q92"/>
      <c r="R92" s="108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</row>
    <row r="93" spans="1:197" s="1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/>
      <c r="Q93"/>
      <c r="R93" s="108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</row>
    <row r="94" spans="1:197" s="1" customFormat="1" x14ac:dyDescent="0.25">
      <c r="A94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/>
      <c r="Q94"/>
      <c r="R94" s="108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</row>
    <row r="95" spans="1:197" s="1" customFormat="1" x14ac:dyDescent="0.25">
      <c r="A95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/>
      <c r="Q95"/>
      <c r="R95" s="108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</row>
    <row r="96" spans="1:197" s="1" customFormat="1" x14ac:dyDescent="0.25">
      <c r="A9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/>
      <c r="Q96"/>
      <c r="R96" s="108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</row>
    <row r="97" spans="1:197" s="1" customFormat="1" x14ac:dyDescent="0.25">
      <c r="A9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/>
      <c r="Q97"/>
      <c r="R97" s="108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</row>
    <row r="98" spans="1:197" s="1" customFormat="1" x14ac:dyDescent="0.25">
      <c r="A9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/>
      <c r="Q98"/>
      <c r="R98" s="108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</row>
    <row r="99" spans="1:197" s="1" customFormat="1" x14ac:dyDescent="0.25">
      <c r="A99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/>
      <c r="Q99"/>
      <c r="R99" s="108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</row>
    <row r="100" spans="1:197" s="1" customFormat="1" x14ac:dyDescent="0.25">
      <c r="A100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/>
      <c r="Q100"/>
      <c r="R100" s="108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</row>
    <row r="101" spans="1:197" s="1" customFormat="1" x14ac:dyDescent="0.25">
      <c r="A101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/>
      <c r="Q101"/>
      <c r="R101" s="108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</row>
    <row r="102" spans="1:197" s="1" customFormat="1" x14ac:dyDescent="0.25">
      <c r="A102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/>
      <c r="Q102"/>
      <c r="R102" s="108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</row>
    <row r="103" spans="1:197" s="1" customFormat="1" x14ac:dyDescent="0.25">
      <c r="A10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/>
      <c r="Q103"/>
      <c r="R103" s="108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</row>
    <row r="104" spans="1:197" s="1" customFormat="1" x14ac:dyDescent="0.25">
      <c r="A104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/>
      <c r="Q104"/>
      <c r="R104" s="108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</row>
    <row r="105" spans="1:197" s="1" customFormat="1" x14ac:dyDescent="0.25">
      <c r="A105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/>
      <c r="Q105"/>
      <c r="R105" s="108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</row>
    <row r="106" spans="1:197" s="1" customFormat="1" x14ac:dyDescent="0.25">
      <c r="A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/>
      <c r="Q106"/>
      <c r="R106" s="108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</row>
    <row r="107" spans="1:197" s="1" customFormat="1" x14ac:dyDescent="0.25">
      <c r="A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/>
      <c r="Q107"/>
      <c r="R107" s="108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</row>
    <row r="108" spans="1:197" s="1" customFormat="1" x14ac:dyDescent="0.25">
      <c r="A108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/>
      <c r="Q108"/>
      <c r="R108" s="108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</row>
    <row r="109" spans="1:197" s="1" customFormat="1" x14ac:dyDescent="0.25">
      <c r="A109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/>
      <c r="Q109"/>
      <c r="R109" s="108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</row>
    <row r="110" spans="1:197" s="1" customFormat="1" x14ac:dyDescent="0.25">
      <c r="A110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/>
      <c r="Q110"/>
      <c r="R110" s="108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</row>
    <row r="111" spans="1:197" s="1" customFormat="1" x14ac:dyDescent="0.25">
      <c r="A111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/>
      <c r="Q111"/>
      <c r="R111" s="108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</row>
    <row r="112" spans="1:197" s="1" customFormat="1" x14ac:dyDescent="0.25">
      <c r="A112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/>
      <c r="Q112"/>
      <c r="R112" s="108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</row>
    <row r="113" spans="1:197" s="1" customFormat="1" x14ac:dyDescent="0.25">
      <c r="A113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/>
      <c r="Q113"/>
      <c r="R113" s="108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</row>
    <row r="114" spans="1:197" s="1" customFormat="1" x14ac:dyDescent="0.25">
      <c r="A1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/>
      <c r="Q114"/>
      <c r="R114" s="108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</row>
    <row r="115" spans="1:197" s="1" customFormat="1" x14ac:dyDescent="0.25">
      <c r="A115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/>
      <c r="Q115"/>
      <c r="R115" s="108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</row>
    <row r="116" spans="1:197" s="1" customFormat="1" x14ac:dyDescent="0.25">
      <c r="A11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/>
      <c r="Q116"/>
      <c r="R116" s="108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</row>
    <row r="117" spans="1:197" s="1" customFormat="1" x14ac:dyDescent="0.25">
      <c r="A11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/>
      <c r="Q117"/>
      <c r="R117" s="108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</row>
    <row r="118" spans="1:197" s="1" customFormat="1" x14ac:dyDescent="0.25">
      <c r="A11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/>
      <c r="Q118"/>
      <c r="R118" s="108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</row>
    <row r="119" spans="1:197" s="1" customFormat="1" x14ac:dyDescent="0.25">
      <c r="A119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/>
      <c r="Q119"/>
      <c r="R119" s="108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</row>
    <row r="120" spans="1:197" s="1" customFormat="1" x14ac:dyDescent="0.25">
      <c r="A120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/>
      <c r="Q120"/>
      <c r="R120" s="108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</row>
    <row r="121" spans="1:197" s="1" customFormat="1" x14ac:dyDescent="0.25">
      <c r="A121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/>
      <c r="Q121"/>
      <c r="R121" s="108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</row>
    <row r="122" spans="1:197" s="1" customFormat="1" x14ac:dyDescent="0.25">
      <c r="A122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/>
      <c r="Q122"/>
      <c r="R122" s="108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</row>
    <row r="123" spans="1:197" s="1" customFormat="1" x14ac:dyDescent="0.25">
      <c r="A12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/>
      <c r="Q123"/>
      <c r="R123" s="108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</row>
    <row r="124" spans="1:197" s="1" customFormat="1" x14ac:dyDescent="0.25">
      <c r="A124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/>
      <c r="Q124"/>
      <c r="R124" s="108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</row>
    <row r="125" spans="1:197" s="1" customFormat="1" x14ac:dyDescent="0.25">
      <c r="A125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/>
      <c r="Q125"/>
      <c r="R125" s="108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</row>
    <row r="126" spans="1:197" s="1" customFormat="1" x14ac:dyDescent="0.25">
      <c r="A12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/>
      <c r="Q126"/>
      <c r="R126" s="108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</row>
    <row r="127" spans="1:197" s="1" customFormat="1" x14ac:dyDescent="0.25">
      <c r="A12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/>
      <c r="Q127"/>
      <c r="R127" s="108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</row>
    <row r="128" spans="1:197" s="1" customFormat="1" x14ac:dyDescent="0.25">
      <c r="A12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/>
      <c r="Q128"/>
      <c r="R128" s="108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</row>
    <row r="129" spans="1:197" s="1" customFormat="1" x14ac:dyDescent="0.25">
      <c r="A129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/>
      <c r="Q129"/>
      <c r="R129" s="108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</row>
    <row r="130" spans="1:197" s="1" customFormat="1" x14ac:dyDescent="0.25">
      <c r="A130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/>
      <c r="Q130"/>
      <c r="R130" s="108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</row>
    <row r="131" spans="1:197" s="1" customFormat="1" x14ac:dyDescent="0.25">
      <c r="A131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/>
      <c r="Q131"/>
      <c r="R131" s="108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</row>
    <row r="132" spans="1:197" s="1" customFormat="1" x14ac:dyDescent="0.25">
      <c r="A132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/>
      <c r="Q132"/>
      <c r="R132" s="108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</row>
    <row r="133" spans="1:197" s="1" customFormat="1" x14ac:dyDescent="0.25">
      <c r="A133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/>
      <c r="Q133"/>
      <c r="R133" s="108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</row>
    <row r="134" spans="1:197" s="1" customFormat="1" x14ac:dyDescent="0.25">
      <c r="A134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/>
      <c r="Q134"/>
      <c r="R134" s="108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</row>
    <row r="135" spans="1:197" s="1" customFormat="1" x14ac:dyDescent="0.25">
      <c r="A135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/>
      <c r="Q135"/>
      <c r="R135" s="108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</row>
    <row r="136" spans="1:197" s="1" customFormat="1" x14ac:dyDescent="0.25">
      <c r="A13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/>
      <c r="Q136"/>
      <c r="R136" s="108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</row>
    <row r="137" spans="1:197" s="1" customFormat="1" x14ac:dyDescent="0.25">
      <c r="A13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/>
      <c r="Q137"/>
      <c r="R137" s="108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</row>
    <row r="138" spans="1:197" s="1" customFormat="1" x14ac:dyDescent="0.25">
      <c r="A13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/>
      <c r="Q138"/>
      <c r="R138" s="108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</row>
    <row r="139" spans="1:197" s="1" customFormat="1" x14ac:dyDescent="0.25">
      <c r="A139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/>
      <c r="Q139"/>
      <c r="R139" s="108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</row>
    <row r="140" spans="1:197" s="1" customFormat="1" x14ac:dyDescent="0.25">
      <c r="A140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/>
      <c r="Q140"/>
      <c r="R140" s="108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</row>
    <row r="141" spans="1:197" s="1" customFormat="1" x14ac:dyDescent="0.25">
      <c r="A141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/>
      <c r="Q141"/>
      <c r="R141" s="108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</row>
    <row r="142" spans="1:197" s="1" customFormat="1" x14ac:dyDescent="0.25">
      <c r="A142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/>
      <c r="Q142"/>
      <c r="R142" s="108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</row>
    <row r="143" spans="1:197" s="1" customFormat="1" x14ac:dyDescent="0.25">
      <c r="A143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/>
      <c r="Q143"/>
      <c r="R143" s="108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</row>
    <row r="144" spans="1:197" s="1" customFormat="1" x14ac:dyDescent="0.25">
      <c r="A144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/>
      <c r="Q144"/>
      <c r="R144" s="108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</row>
    <row r="145" spans="1:197" s="1" customFormat="1" x14ac:dyDescent="0.25">
      <c r="A145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/>
      <c r="Q145"/>
      <c r="R145" s="108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</row>
    <row r="146" spans="1:197" s="1" customFormat="1" x14ac:dyDescent="0.25">
      <c r="A14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/>
      <c r="Q146"/>
      <c r="R146" s="108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</row>
    <row r="147" spans="1:197" s="1" customFormat="1" x14ac:dyDescent="0.25">
      <c r="A14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/>
      <c r="Q147"/>
      <c r="R147" s="108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</row>
    <row r="148" spans="1:197" s="1" customFormat="1" x14ac:dyDescent="0.25">
      <c r="A14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/>
      <c r="Q148"/>
      <c r="R148" s="108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</row>
    <row r="149" spans="1:197" s="1" customFormat="1" x14ac:dyDescent="0.25">
      <c r="A149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/>
      <c r="Q149"/>
      <c r="R149" s="108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</row>
    <row r="150" spans="1:197" s="1" customFormat="1" x14ac:dyDescent="0.25">
      <c r="A15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/>
      <c r="Q150"/>
      <c r="R150" s="108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</row>
    <row r="151" spans="1:197" s="1" customFormat="1" x14ac:dyDescent="0.25">
      <c r="A151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/>
      <c r="Q151"/>
      <c r="R151" s="108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</row>
    <row r="152" spans="1:197" s="1" customFormat="1" x14ac:dyDescent="0.25">
      <c r="A152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/>
      <c r="Q152"/>
      <c r="R152" s="108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</row>
    <row r="153" spans="1:197" s="1" customFormat="1" x14ac:dyDescent="0.25">
      <c r="A153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/>
      <c r="Q153"/>
      <c r="R153" s="108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</row>
    <row r="154" spans="1:197" s="1" customFormat="1" x14ac:dyDescent="0.25">
      <c r="A15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/>
      <c r="Q154"/>
      <c r="R154" s="108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</row>
    <row r="155" spans="1:197" s="1" customFormat="1" x14ac:dyDescent="0.25">
      <c r="A155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/>
      <c r="Q155"/>
      <c r="R155" s="108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</row>
    <row r="156" spans="1:197" s="1" customFormat="1" x14ac:dyDescent="0.25">
      <c r="A15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/>
      <c r="Q156"/>
      <c r="R156" s="108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</row>
    <row r="157" spans="1:197" s="1" customFormat="1" x14ac:dyDescent="0.25">
      <c r="A15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/>
      <c r="Q157"/>
      <c r="R157" s="108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</row>
    <row r="158" spans="1:197" s="1" customFormat="1" x14ac:dyDescent="0.25">
      <c r="A15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/>
      <c r="Q158"/>
      <c r="R158" s="108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</row>
    <row r="159" spans="1:197" s="1" customFormat="1" x14ac:dyDescent="0.25">
      <c r="A159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/>
      <c r="Q159"/>
      <c r="R159" s="108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</row>
    <row r="160" spans="1:197" s="1" customFormat="1" x14ac:dyDescent="0.25">
      <c r="A16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/>
      <c r="Q160"/>
      <c r="R160" s="108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</row>
    <row r="161" spans="1:197" s="1" customFormat="1" x14ac:dyDescent="0.25">
      <c r="A161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/>
      <c r="Q161"/>
      <c r="R161" s="108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</row>
    <row r="162" spans="1:197" s="1" customFormat="1" x14ac:dyDescent="0.25">
      <c r="A162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/>
      <c r="Q162"/>
      <c r="R162" s="108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</row>
    <row r="163" spans="1:197" s="1" customFormat="1" x14ac:dyDescent="0.25">
      <c r="A163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/>
      <c r="Q163"/>
      <c r="R163" s="108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</row>
    <row r="164" spans="1:197" s="1" customFormat="1" x14ac:dyDescent="0.25">
      <c r="A164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/>
      <c r="Q164"/>
      <c r="R164" s="108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</row>
    <row r="165" spans="1:197" s="1" customFormat="1" x14ac:dyDescent="0.25">
      <c r="A165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/>
      <c r="Q165"/>
      <c r="R165" s="108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</row>
    <row r="166" spans="1:197" s="1" customFormat="1" x14ac:dyDescent="0.25">
      <c r="A16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/>
      <c r="Q166"/>
      <c r="R166" s="108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</row>
    <row r="167" spans="1:197" s="1" customFormat="1" x14ac:dyDescent="0.25">
      <c r="A16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/>
      <c r="Q167"/>
      <c r="R167" s="108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</row>
    <row r="168" spans="1:197" s="1" customFormat="1" x14ac:dyDescent="0.25">
      <c r="A16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/>
      <c r="Q168"/>
      <c r="R168" s="108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</row>
    <row r="169" spans="1:197" s="1" customFormat="1" x14ac:dyDescent="0.25">
      <c r="A169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/>
      <c r="Q169"/>
      <c r="R169" s="108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</row>
    <row r="170" spans="1:197" s="1" customFormat="1" x14ac:dyDescent="0.25">
      <c r="A17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/>
      <c r="Q170"/>
      <c r="R170" s="108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</row>
    <row r="171" spans="1:197" s="1" customFormat="1" x14ac:dyDescent="0.25">
      <c r="A171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/>
      <c r="Q171"/>
      <c r="R171" s="108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</row>
    <row r="172" spans="1:197" s="1" customFormat="1" x14ac:dyDescent="0.25">
      <c r="A172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/>
      <c r="Q172"/>
      <c r="R172" s="108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</row>
    <row r="173" spans="1:197" s="1" customFormat="1" x14ac:dyDescent="0.25">
      <c r="A17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/>
      <c r="Q173"/>
      <c r="R173" s="108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</row>
    <row r="174" spans="1:197" s="1" customFormat="1" x14ac:dyDescent="0.25">
      <c r="A17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/>
      <c r="Q174"/>
      <c r="R174" s="108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</row>
    <row r="175" spans="1:197" s="1" customFormat="1" x14ac:dyDescent="0.25">
      <c r="A175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/>
      <c r="Q175"/>
      <c r="R175" s="108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</row>
    <row r="176" spans="1:197" s="1" customFormat="1" x14ac:dyDescent="0.25">
      <c r="A17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/>
      <c r="Q176"/>
      <c r="R176" s="108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</row>
    <row r="177" spans="1:197" s="1" customFormat="1" x14ac:dyDescent="0.25">
      <c r="A17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/>
      <c r="Q177"/>
      <c r="R177" s="108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</row>
    <row r="178" spans="1:197" s="1" customFormat="1" x14ac:dyDescent="0.25">
      <c r="A17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/>
      <c r="Q178"/>
      <c r="R178" s="108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</row>
    <row r="179" spans="1:197" s="1" customFormat="1" x14ac:dyDescent="0.25">
      <c r="A179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/>
      <c r="Q179"/>
      <c r="R179" s="108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</row>
    <row r="180" spans="1:197" s="1" customFormat="1" x14ac:dyDescent="0.25">
      <c r="A180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/>
      <c r="Q180"/>
      <c r="R180" s="108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</row>
    <row r="181" spans="1:197" s="1" customFormat="1" x14ac:dyDescent="0.25">
      <c r="A181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/>
      <c r="Q181"/>
      <c r="R181" s="108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</row>
    <row r="182" spans="1:197" s="1" customFormat="1" x14ac:dyDescent="0.25">
      <c r="A182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/>
      <c r="Q182"/>
      <c r="R182" s="108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</row>
    <row r="183" spans="1:197" s="1" customFormat="1" x14ac:dyDescent="0.25">
      <c r="A183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/>
      <c r="Q183"/>
      <c r="R183" s="108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</row>
    <row r="184" spans="1:197" s="1" customFormat="1" x14ac:dyDescent="0.25">
      <c r="A184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/>
      <c r="Q184"/>
      <c r="R184" s="108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</row>
    <row r="185" spans="1:197" s="1" customFormat="1" x14ac:dyDescent="0.25">
      <c r="A185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/>
      <c r="Q185"/>
      <c r="R185" s="108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</row>
    <row r="186" spans="1:197" s="1" customFormat="1" x14ac:dyDescent="0.25">
      <c r="A18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/>
      <c r="Q186"/>
      <c r="R186" s="108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</row>
    <row r="187" spans="1:197" s="1" customFormat="1" x14ac:dyDescent="0.25">
      <c r="A18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/>
      <c r="Q187"/>
      <c r="R187" s="108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</row>
    <row r="188" spans="1:197" s="1" customFormat="1" x14ac:dyDescent="0.25">
      <c r="A18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/>
      <c r="Q188"/>
      <c r="R188" s="108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</row>
    <row r="189" spans="1:197" s="1" customFormat="1" x14ac:dyDescent="0.25">
      <c r="A189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/>
      <c r="Q189"/>
      <c r="R189" s="108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</row>
    <row r="190" spans="1:197" s="1" customFormat="1" x14ac:dyDescent="0.25">
      <c r="A190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/>
      <c r="Q190"/>
      <c r="R190" s="108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</row>
    <row r="191" spans="1:197" s="1" customFormat="1" x14ac:dyDescent="0.25">
      <c r="A191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/>
      <c r="Q191"/>
      <c r="R191" s="108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</row>
    <row r="192" spans="1:197" s="1" customFormat="1" x14ac:dyDescent="0.25">
      <c r="A192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/>
      <c r="Q192"/>
      <c r="R192" s="108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</row>
    <row r="193" spans="1:197" s="1" customFormat="1" x14ac:dyDescent="0.25">
      <c r="A193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/>
      <c r="Q193"/>
      <c r="R193" s="108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</row>
    <row r="194" spans="1:197" s="1" customFormat="1" x14ac:dyDescent="0.25">
      <c r="A194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/>
      <c r="Q194"/>
      <c r="R194" s="108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</row>
    <row r="195" spans="1:197" s="1" customFormat="1" x14ac:dyDescent="0.25">
      <c r="A195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/>
      <c r="Q195"/>
      <c r="R195" s="108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</row>
    <row r="196" spans="1:197" s="1" customFormat="1" x14ac:dyDescent="0.25">
      <c r="A19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/>
      <c r="Q196"/>
      <c r="R196" s="108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</row>
    <row r="197" spans="1:197" s="1" customFormat="1" x14ac:dyDescent="0.25">
      <c r="A19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/>
      <c r="Q197"/>
      <c r="R197" s="108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</row>
    <row r="198" spans="1:197" s="1" customFormat="1" x14ac:dyDescent="0.25">
      <c r="A19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/>
      <c r="Q198"/>
      <c r="R198" s="108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</row>
    <row r="199" spans="1:197" s="1" customFormat="1" x14ac:dyDescent="0.25">
      <c r="A199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/>
      <c r="Q199"/>
      <c r="R199" s="108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</row>
    <row r="200" spans="1:197" s="1" customFormat="1" x14ac:dyDescent="0.25">
      <c r="A20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/>
      <c r="Q200"/>
      <c r="R200" s="108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</row>
    <row r="201" spans="1:197" s="1" customFormat="1" x14ac:dyDescent="0.25">
      <c r="A201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/>
      <c r="Q201"/>
      <c r="R201" s="108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</row>
    <row r="202" spans="1:197" s="1" customFormat="1" x14ac:dyDescent="0.25">
      <c r="A202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/>
      <c r="Q202"/>
      <c r="R202" s="108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</row>
    <row r="203" spans="1:197" s="1" customFormat="1" x14ac:dyDescent="0.25">
      <c r="A203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/>
      <c r="Q203"/>
      <c r="R203" s="108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</row>
    <row r="204" spans="1:197" s="1" customFormat="1" x14ac:dyDescent="0.25">
      <c r="A204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/>
      <c r="Q204"/>
      <c r="R204" s="108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</row>
    <row r="205" spans="1:197" s="1" customFormat="1" x14ac:dyDescent="0.25">
      <c r="A205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/>
      <c r="Q205"/>
      <c r="R205" s="108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</row>
    <row r="206" spans="1:197" s="1" customFormat="1" x14ac:dyDescent="0.25">
      <c r="A2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/>
      <c r="Q206"/>
      <c r="R206" s="108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</row>
    <row r="207" spans="1:197" s="1" customFormat="1" x14ac:dyDescent="0.25">
      <c r="A2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/>
      <c r="Q207"/>
      <c r="R207" s="108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</row>
    <row r="208" spans="1:197" s="1" customFormat="1" x14ac:dyDescent="0.25">
      <c r="A20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/>
      <c r="Q208"/>
      <c r="R208" s="108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</row>
    <row r="209" spans="1:197" s="1" customFormat="1" x14ac:dyDescent="0.25">
      <c r="A209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/>
      <c r="Q209"/>
      <c r="R209" s="108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</row>
    <row r="210" spans="1:197" s="1" customFormat="1" x14ac:dyDescent="0.25">
      <c r="A21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/>
      <c r="Q210"/>
      <c r="R210" s="108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</row>
    <row r="211" spans="1:197" s="1" customFormat="1" x14ac:dyDescent="0.25">
      <c r="A211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/>
      <c r="Q211"/>
      <c r="R211" s="108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</row>
    <row r="212" spans="1:197" s="1" customFormat="1" x14ac:dyDescent="0.25">
      <c r="A212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/>
      <c r="Q212"/>
      <c r="R212" s="108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</row>
    <row r="213" spans="1:197" s="1" customFormat="1" x14ac:dyDescent="0.25">
      <c r="A213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/>
      <c r="Q213"/>
      <c r="R213" s="108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</row>
    <row r="214" spans="1:197" s="1" customFormat="1" x14ac:dyDescent="0.25">
      <c r="A214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/>
      <c r="Q214"/>
      <c r="R214" s="108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</row>
    <row r="215" spans="1:197" s="1" customFormat="1" x14ac:dyDescent="0.25">
      <c r="A215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/>
      <c r="Q215"/>
      <c r="R215" s="108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</row>
    <row r="216" spans="1:197" s="1" customFormat="1" x14ac:dyDescent="0.25">
      <c r="A21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/>
      <c r="Q216"/>
      <c r="R216" s="108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</row>
    <row r="217" spans="1:197" s="1" customFormat="1" x14ac:dyDescent="0.25">
      <c r="A21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/>
      <c r="Q217"/>
      <c r="R217" s="108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</row>
    <row r="218" spans="1:197" s="1" customFormat="1" x14ac:dyDescent="0.25">
      <c r="A21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/>
      <c r="Q218"/>
      <c r="R218" s="108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</row>
    <row r="219" spans="1:197" s="1" customFormat="1" x14ac:dyDescent="0.25">
      <c r="A219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/>
      <c r="Q219"/>
      <c r="R219" s="108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</row>
    <row r="220" spans="1:197" s="1" customFormat="1" x14ac:dyDescent="0.25">
      <c r="A22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/>
      <c r="Q220"/>
      <c r="R220" s="108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</row>
    <row r="221" spans="1:197" s="1" customFormat="1" x14ac:dyDescent="0.25">
      <c r="A221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/>
      <c r="Q221"/>
      <c r="R221" s="108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s="1" customFormat="1" x14ac:dyDescent="0.25">
      <c r="A222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/>
      <c r="Q222"/>
      <c r="R222" s="108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</row>
    <row r="223" spans="1:197" s="1" customFormat="1" x14ac:dyDescent="0.25">
      <c r="A223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/>
      <c r="Q223"/>
      <c r="R223" s="108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</row>
    <row r="224" spans="1:197" s="1" customFormat="1" x14ac:dyDescent="0.25">
      <c r="A224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/>
      <c r="Q224"/>
      <c r="R224" s="108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</row>
    <row r="225" spans="1:197" s="1" customFormat="1" x14ac:dyDescent="0.25">
      <c r="A225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/>
      <c r="Q225"/>
      <c r="R225" s="108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</row>
    <row r="226" spans="1:197" s="1" customFormat="1" x14ac:dyDescent="0.25">
      <c r="A22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/>
      <c r="Q226"/>
      <c r="R226" s="108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</row>
    <row r="227" spans="1:197" s="1" customFormat="1" x14ac:dyDescent="0.25">
      <c r="A22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/>
      <c r="Q227"/>
      <c r="R227" s="108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</row>
    <row r="228" spans="1:197" s="1" customFormat="1" x14ac:dyDescent="0.25">
      <c r="A22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/>
      <c r="Q228"/>
      <c r="R228" s="108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</row>
    <row r="229" spans="1:197" s="1" customFormat="1" x14ac:dyDescent="0.25">
      <c r="A229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/>
      <c r="Q229"/>
      <c r="R229" s="108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</row>
    <row r="230" spans="1:197" s="1" customFormat="1" x14ac:dyDescent="0.25">
      <c r="A230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/>
      <c r="Q230"/>
      <c r="R230" s="108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</row>
    <row r="231" spans="1:197" s="1" customFormat="1" x14ac:dyDescent="0.25">
      <c r="A231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/>
      <c r="Q231"/>
      <c r="R231" s="108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</row>
    <row r="232" spans="1:197" s="1" customFormat="1" x14ac:dyDescent="0.25">
      <c r="A232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/>
      <c r="Q232"/>
      <c r="R232" s="108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</row>
    <row r="233" spans="1:197" s="1" customFormat="1" x14ac:dyDescent="0.25">
      <c r="A233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/>
      <c r="Q233"/>
      <c r="R233" s="108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</row>
    <row r="234" spans="1:197" s="1" customFormat="1" x14ac:dyDescent="0.25">
      <c r="A234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/>
      <c r="Q234"/>
      <c r="R234" s="108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</row>
    <row r="235" spans="1:197" s="1" customFormat="1" x14ac:dyDescent="0.25">
      <c r="A235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/>
      <c r="Q235"/>
      <c r="R235" s="108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</row>
    <row r="236" spans="1:197" s="1" customFormat="1" x14ac:dyDescent="0.25">
      <c r="A23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/>
      <c r="Q236"/>
      <c r="R236" s="108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</row>
    <row r="237" spans="1:197" s="1" customFormat="1" x14ac:dyDescent="0.25">
      <c r="A23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/>
      <c r="Q237"/>
      <c r="R237" s="108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</row>
    <row r="238" spans="1:197" s="1" customFormat="1" x14ac:dyDescent="0.25">
      <c r="A23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/>
      <c r="Q238"/>
      <c r="R238" s="108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</row>
    <row r="239" spans="1:197" s="1" customFormat="1" x14ac:dyDescent="0.25">
      <c r="A239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/>
      <c r="Q239"/>
      <c r="R239" s="108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</row>
    <row r="240" spans="1:197" s="1" customFormat="1" x14ac:dyDescent="0.25">
      <c r="A240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/>
      <c r="Q240"/>
      <c r="R240" s="108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</row>
    <row r="241" spans="1:197" s="1" customFormat="1" x14ac:dyDescent="0.25">
      <c r="A241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/>
      <c r="Q241"/>
      <c r="R241" s="108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</row>
    <row r="242" spans="1:197" s="1" customFormat="1" x14ac:dyDescent="0.25">
      <c r="A242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/>
      <c r="Q242"/>
      <c r="R242" s="108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</row>
    <row r="243" spans="1:197" s="1" customFormat="1" x14ac:dyDescent="0.25">
      <c r="A243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/>
      <c r="Q243"/>
      <c r="R243" s="108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</row>
    <row r="244" spans="1:197" s="1" customFormat="1" x14ac:dyDescent="0.25">
      <c r="A244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/>
      <c r="Q244"/>
      <c r="R244" s="108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</row>
    <row r="245" spans="1:197" s="1" customFormat="1" x14ac:dyDescent="0.25">
      <c r="A245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/>
      <c r="Q245"/>
      <c r="R245" s="108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</row>
    <row r="246" spans="1:197" s="1" customFormat="1" x14ac:dyDescent="0.25">
      <c r="A24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/>
      <c r="Q246"/>
      <c r="R246" s="108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</row>
    <row r="247" spans="1:197" s="1" customFormat="1" x14ac:dyDescent="0.25">
      <c r="A24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/>
      <c r="Q247"/>
      <c r="R247" s="108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</row>
    <row r="248" spans="1:197" s="1" customFormat="1" x14ac:dyDescent="0.25">
      <c r="A24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/>
      <c r="Q248"/>
      <c r="R248" s="108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</row>
    <row r="249" spans="1:197" s="1" customFormat="1" x14ac:dyDescent="0.25">
      <c r="A249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/>
      <c r="Q249"/>
      <c r="R249" s="108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</row>
    <row r="250" spans="1:197" s="1" customFormat="1" x14ac:dyDescent="0.25">
      <c r="A250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/>
      <c r="Q250"/>
      <c r="R250" s="108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</row>
    <row r="251" spans="1:197" s="1" customFormat="1" x14ac:dyDescent="0.25">
      <c r="A251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/>
      <c r="Q251"/>
      <c r="R251" s="108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</row>
    <row r="252" spans="1:197" s="1" customFormat="1" x14ac:dyDescent="0.25">
      <c r="A252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/>
      <c r="Q252"/>
      <c r="R252" s="108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</row>
    <row r="253" spans="1:197" s="1" customFormat="1" x14ac:dyDescent="0.25">
      <c r="A253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/>
      <c r="Q253"/>
      <c r="R253" s="108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</row>
    <row r="254" spans="1:197" s="1" customFormat="1" x14ac:dyDescent="0.25">
      <c r="A254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/>
      <c r="Q254"/>
      <c r="R254" s="108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</row>
    <row r="255" spans="1:197" s="1" customFormat="1" x14ac:dyDescent="0.25">
      <c r="A255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/>
      <c r="Q255"/>
      <c r="R255" s="108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</row>
    <row r="256" spans="1:197" s="1" customFormat="1" x14ac:dyDescent="0.25">
      <c r="A25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/>
      <c r="Q256"/>
      <c r="R256" s="108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</row>
    <row r="257" spans="1:197" s="1" customFormat="1" x14ac:dyDescent="0.25">
      <c r="A25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/>
      <c r="Q257"/>
      <c r="R257" s="108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</row>
    <row r="258" spans="1:197" s="1" customFormat="1" x14ac:dyDescent="0.25">
      <c r="A25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/>
      <c r="Q258"/>
      <c r="R258" s="108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</row>
    <row r="259" spans="1:197" s="1" customFormat="1" x14ac:dyDescent="0.25">
      <c r="A259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/>
      <c r="Q259"/>
      <c r="R259" s="108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</row>
    <row r="260" spans="1:197" s="1" customFormat="1" x14ac:dyDescent="0.25">
      <c r="A260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/>
      <c r="Q260"/>
      <c r="R260" s="108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</row>
    <row r="261" spans="1:197" s="1" customFormat="1" x14ac:dyDescent="0.25">
      <c r="A261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/>
      <c r="Q261"/>
      <c r="R261" s="108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</row>
    <row r="262" spans="1:197" s="1" customFormat="1" x14ac:dyDescent="0.25">
      <c r="A262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/>
      <c r="Q262"/>
      <c r="R262" s="108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</row>
    <row r="263" spans="1:197" s="1" customFormat="1" x14ac:dyDescent="0.25">
      <c r="A263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/>
      <c r="Q263"/>
      <c r="R263" s="108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</row>
    <row r="264" spans="1:197" s="1" customFormat="1" x14ac:dyDescent="0.25">
      <c r="A264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/>
      <c r="Q264"/>
      <c r="R264" s="108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</row>
    <row r="265" spans="1:197" s="1" customFormat="1" x14ac:dyDescent="0.25">
      <c r="A265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/>
      <c r="Q265"/>
      <c r="R265" s="108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</row>
    <row r="266" spans="1:197" s="1" customFormat="1" x14ac:dyDescent="0.25">
      <c r="A26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/>
      <c r="Q266"/>
      <c r="R266" s="108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</row>
    <row r="267" spans="1:197" s="1" customFormat="1" x14ac:dyDescent="0.25">
      <c r="A26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/>
      <c r="Q267"/>
      <c r="R267" s="108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</row>
    <row r="268" spans="1:197" s="1" customFormat="1" x14ac:dyDescent="0.25">
      <c r="A26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/>
      <c r="Q268"/>
      <c r="R268" s="108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</row>
    <row r="269" spans="1:197" s="1" customFormat="1" x14ac:dyDescent="0.25">
      <c r="A269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/>
      <c r="Q269"/>
      <c r="R269" s="108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</row>
    <row r="270" spans="1:197" s="1" customFormat="1" x14ac:dyDescent="0.25">
      <c r="A270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/>
      <c r="Q270"/>
      <c r="R270" s="108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</row>
    <row r="271" spans="1:197" s="1" customFormat="1" x14ac:dyDescent="0.25">
      <c r="A271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/>
      <c r="Q271"/>
      <c r="R271" s="108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</row>
    <row r="272" spans="1:197" s="1" customFormat="1" x14ac:dyDescent="0.25">
      <c r="A272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/>
      <c r="Q272"/>
      <c r="R272" s="108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</row>
    <row r="273" spans="1:197" s="1" customFormat="1" x14ac:dyDescent="0.25">
      <c r="A273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/>
      <c r="Q273"/>
      <c r="R273" s="108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  <row r="274" spans="1:197" s="1" customFormat="1" x14ac:dyDescent="0.25">
      <c r="A274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/>
      <c r="Q274"/>
      <c r="R274" s="108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</row>
    <row r="275" spans="1:197" s="1" customFormat="1" x14ac:dyDescent="0.25">
      <c r="A275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/>
      <c r="Q275"/>
      <c r="R275" s="108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</row>
    <row r="276" spans="1:197" s="1" customFormat="1" x14ac:dyDescent="0.25">
      <c r="A27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/>
      <c r="Q276"/>
      <c r="R276" s="108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</row>
    <row r="277" spans="1:197" s="1" customFormat="1" x14ac:dyDescent="0.25">
      <c r="A27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/>
      <c r="Q277"/>
      <c r="R277" s="108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</row>
    <row r="278" spans="1:197" s="1" customFormat="1" x14ac:dyDescent="0.25">
      <c r="A27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/>
      <c r="Q278"/>
      <c r="R278" s="108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</row>
    <row r="279" spans="1:197" s="1" customFormat="1" x14ac:dyDescent="0.25">
      <c r="A279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/>
      <c r="Q279"/>
      <c r="R279" s="108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</row>
    <row r="280" spans="1:197" s="1" customFormat="1" x14ac:dyDescent="0.25">
      <c r="A280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/>
      <c r="Q280"/>
      <c r="R280" s="108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</row>
    <row r="281" spans="1:197" s="1" customFormat="1" x14ac:dyDescent="0.25">
      <c r="A281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/>
      <c r="Q281"/>
      <c r="R281" s="108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</row>
    <row r="282" spans="1:197" s="1" customFormat="1" x14ac:dyDescent="0.25">
      <c r="A282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/>
      <c r="Q282"/>
      <c r="R282" s="108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</row>
    <row r="283" spans="1:197" s="1" customFormat="1" x14ac:dyDescent="0.25">
      <c r="A283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/>
      <c r="Q283"/>
      <c r="R283" s="108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</row>
    <row r="284" spans="1:197" s="1" customFormat="1" x14ac:dyDescent="0.25">
      <c r="A284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/>
      <c r="Q284"/>
      <c r="R284" s="108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</row>
    <row r="285" spans="1:197" s="1" customFormat="1" x14ac:dyDescent="0.25">
      <c r="A285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/>
      <c r="Q285"/>
      <c r="R285" s="108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</row>
    <row r="286" spans="1:197" s="1" customFormat="1" x14ac:dyDescent="0.25">
      <c r="A28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/>
      <c r="Q286"/>
      <c r="R286" s="108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</row>
    <row r="287" spans="1:197" s="1" customFormat="1" x14ac:dyDescent="0.25">
      <c r="A28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/>
      <c r="Q287"/>
      <c r="R287" s="108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</row>
    <row r="288" spans="1:197" s="1" customFormat="1" x14ac:dyDescent="0.25">
      <c r="A288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/>
      <c r="Q288"/>
      <c r="R288" s="108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</row>
    <row r="289" spans="1:197" s="1" customFormat="1" x14ac:dyDescent="0.25">
      <c r="A289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/>
      <c r="Q289"/>
      <c r="R289" s="108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</row>
    <row r="290" spans="1:197" s="1" customFormat="1" x14ac:dyDescent="0.25">
      <c r="A290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/>
      <c r="Q290"/>
      <c r="R290" s="108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</row>
    <row r="291" spans="1:197" s="1" customFormat="1" x14ac:dyDescent="0.25">
      <c r="A291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/>
      <c r="Q291"/>
      <c r="R291" s="108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</row>
    <row r="292" spans="1:197" s="1" customFormat="1" x14ac:dyDescent="0.25">
      <c r="A292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/>
      <c r="Q292"/>
      <c r="R292" s="108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</row>
    <row r="293" spans="1:197" s="1" customFormat="1" x14ac:dyDescent="0.25">
      <c r="A293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/>
      <c r="Q293"/>
      <c r="R293" s="108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</row>
    <row r="294" spans="1:197" s="1" customFormat="1" x14ac:dyDescent="0.25">
      <c r="A294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/>
      <c r="Q294"/>
      <c r="R294" s="108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</row>
    <row r="295" spans="1:197" s="1" customFormat="1" x14ac:dyDescent="0.25">
      <c r="A295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/>
      <c r="Q295"/>
      <c r="R295" s="108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</row>
    <row r="296" spans="1:197" s="1" customFormat="1" x14ac:dyDescent="0.25">
      <c r="A29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/>
      <c r="Q296"/>
      <c r="R296" s="108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</row>
    <row r="297" spans="1:197" s="1" customFormat="1" x14ac:dyDescent="0.25">
      <c r="A29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/>
      <c r="Q297"/>
      <c r="R297" s="108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</row>
    <row r="298" spans="1:197" s="1" customFormat="1" x14ac:dyDescent="0.25">
      <c r="A298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/>
      <c r="Q298"/>
      <c r="R298" s="108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</row>
    <row r="299" spans="1:197" s="1" customFormat="1" x14ac:dyDescent="0.25">
      <c r="A299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/>
      <c r="Q299"/>
      <c r="R299" s="108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</row>
    <row r="300" spans="1:197" s="1" customFormat="1" x14ac:dyDescent="0.25">
      <c r="A300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/>
      <c r="Q300"/>
      <c r="R300" s="108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</row>
    <row r="301" spans="1:197" s="1" customFormat="1" x14ac:dyDescent="0.25">
      <c r="A301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/>
      <c r="Q301"/>
      <c r="R301" s="108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</row>
    <row r="302" spans="1:197" s="1" customFormat="1" x14ac:dyDescent="0.25">
      <c r="A302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/>
      <c r="Q302"/>
      <c r="R302" s="108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</row>
    <row r="303" spans="1:197" s="1" customFormat="1" x14ac:dyDescent="0.25">
      <c r="A303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/>
      <c r="Q303"/>
      <c r="R303" s="108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</row>
    <row r="304" spans="1:197" s="1" customFormat="1" x14ac:dyDescent="0.25">
      <c r="A304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/>
      <c r="Q304"/>
      <c r="R304" s="108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</row>
    <row r="305" spans="1:197" s="1" customFormat="1" x14ac:dyDescent="0.25">
      <c r="A305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/>
      <c r="Q305"/>
      <c r="R305" s="108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</row>
    <row r="306" spans="1:197" s="1" customFormat="1" x14ac:dyDescent="0.25">
      <c r="A3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/>
      <c r="Q306"/>
      <c r="R306" s="108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</row>
    <row r="307" spans="1:197" s="1" customFormat="1" x14ac:dyDescent="0.25">
      <c r="A3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/>
      <c r="Q307"/>
      <c r="R307" s="108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</row>
    <row r="308" spans="1:197" s="1" customFormat="1" x14ac:dyDescent="0.25">
      <c r="A308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/>
      <c r="Q308"/>
      <c r="R308" s="108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</row>
    <row r="309" spans="1:197" s="1" customFormat="1" x14ac:dyDescent="0.25">
      <c r="A309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/>
      <c r="Q309"/>
      <c r="R309" s="108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</row>
    <row r="310" spans="1:197" s="1" customFormat="1" x14ac:dyDescent="0.25">
      <c r="A310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/>
      <c r="Q310"/>
      <c r="R310" s="108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</row>
    <row r="311" spans="1:197" s="1" customFormat="1" x14ac:dyDescent="0.25">
      <c r="A311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/>
      <c r="Q311"/>
      <c r="R311" s="108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</row>
    <row r="312" spans="1:197" s="1" customFormat="1" x14ac:dyDescent="0.25">
      <c r="A312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/>
      <c r="Q312"/>
      <c r="R312" s="108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</row>
    <row r="313" spans="1:197" s="1" customFormat="1" x14ac:dyDescent="0.25">
      <c r="A313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/>
      <c r="Q313"/>
      <c r="R313" s="108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</row>
    <row r="314" spans="1:197" s="1" customFormat="1" x14ac:dyDescent="0.25">
      <c r="A314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/>
      <c r="Q314"/>
      <c r="R314" s="108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</row>
    <row r="315" spans="1:197" s="1" customFormat="1" x14ac:dyDescent="0.25">
      <c r="A315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/>
      <c r="Q315"/>
      <c r="R315" s="108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</row>
    <row r="316" spans="1:197" s="1" customFormat="1" x14ac:dyDescent="0.25">
      <c r="A31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/>
      <c r="Q316"/>
      <c r="R316" s="108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</row>
    <row r="317" spans="1:197" s="1" customFormat="1" x14ac:dyDescent="0.25">
      <c r="A31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/>
      <c r="Q317"/>
      <c r="R317" s="108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</row>
    <row r="318" spans="1:197" s="1" customFormat="1" x14ac:dyDescent="0.25">
      <c r="A318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/>
      <c r="Q318"/>
      <c r="R318" s="108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</row>
    <row r="319" spans="1:197" s="1" customFormat="1" x14ac:dyDescent="0.25">
      <c r="A319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/>
      <c r="Q319"/>
      <c r="R319" s="108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</row>
    <row r="320" spans="1:197" s="1" customFormat="1" x14ac:dyDescent="0.25">
      <c r="A320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/>
      <c r="Q320"/>
      <c r="R320" s="108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</row>
    <row r="321" spans="1:197" s="1" customFormat="1" x14ac:dyDescent="0.25">
      <c r="A321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/>
      <c r="Q321"/>
      <c r="R321" s="108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</row>
    <row r="322" spans="1:197" s="1" customFormat="1" x14ac:dyDescent="0.25">
      <c r="A322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/>
      <c r="Q322"/>
      <c r="R322" s="108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</row>
    <row r="323" spans="1:197" s="1" customFormat="1" x14ac:dyDescent="0.25">
      <c r="A323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/>
      <c r="Q323"/>
      <c r="R323" s="108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</row>
    <row r="324" spans="1:197" s="1" customFormat="1" x14ac:dyDescent="0.25">
      <c r="A324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/>
      <c r="Q324"/>
      <c r="R324" s="108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</row>
    <row r="325" spans="1:197" s="1" customFormat="1" x14ac:dyDescent="0.25">
      <c r="A325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/>
      <c r="Q325"/>
      <c r="R325" s="108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</row>
    <row r="326" spans="1:197" s="1" customFormat="1" x14ac:dyDescent="0.25">
      <c r="A32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/>
      <c r="Q326"/>
      <c r="R326" s="108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</row>
    <row r="327" spans="1:197" s="1" customFormat="1" x14ac:dyDescent="0.25">
      <c r="A32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/>
      <c r="Q327"/>
      <c r="R327" s="108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</row>
    <row r="328" spans="1:197" s="1" customFormat="1" x14ac:dyDescent="0.25">
      <c r="A328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/>
      <c r="Q328"/>
      <c r="R328" s="108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</row>
    <row r="329" spans="1:197" s="1" customFormat="1" x14ac:dyDescent="0.25">
      <c r="A329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/>
      <c r="Q329"/>
      <c r="R329" s="108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</row>
    <row r="330" spans="1:197" s="1" customFormat="1" x14ac:dyDescent="0.25">
      <c r="A330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/>
      <c r="Q330"/>
      <c r="R330" s="108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</row>
    <row r="331" spans="1:197" s="1" customFormat="1" x14ac:dyDescent="0.25">
      <c r="A331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/>
      <c r="Q331"/>
      <c r="R331" s="108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</row>
    <row r="332" spans="1:197" s="1" customFormat="1" x14ac:dyDescent="0.25">
      <c r="A332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/>
      <c r="Q332"/>
      <c r="R332" s="108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</row>
    <row r="333" spans="1:197" s="1" customFormat="1" x14ac:dyDescent="0.25">
      <c r="A333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/>
      <c r="Q333"/>
      <c r="R333" s="108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</row>
    <row r="334" spans="1:197" s="1" customFormat="1" x14ac:dyDescent="0.25">
      <c r="A334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/>
      <c r="Q334"/>
      <c r="R334" s="108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</row>
    <row r="335" spans="1:197" s="1" customFormat="1" x14ac:dyDescent="0.25">
      <c r="A335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/>
      <c r="Q335"/>
      <c r="R335" s="108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</row>
    <row r="336" spans="1:197" s="1" customFormat="1" x14ac:dyDescent="0.25">
      <c r="A33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/>
      <c r="Q336"/>
      <c r="R336" s="108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</row>
    <row r="337" spans="1:197" s="1" customFormat="1" x14ac:dyDescent="0.25">
      <c r="A33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/>
      <c r="Q337"/>
      <c r="R337" s="108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</row>
    <row r="338" spans="1:197" s="1" customFormat="1" x14ac:dyDescent="0.25">
      <c r="A338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/>
      <c r="Q338"/>
      <c r="R338" s="108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</row>
    <row r="339" spans="1:197" s="1" customFormat="1" x14ac:dyDescent="0.25">
      <c r="A339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/>
      <c r="Q339"/>
      <c r="R339" s="108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</row>
    <row r="340" spans="1:197" s="1" customFormat="1" x14ac:dyDescent="0.25">
      <c r="A340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/>
      <c r="Q340"/>
      <c r="R340" s="108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</row>
    <row r="341" spans="1:197" s="1" customFormat="1" x14ac:dyDescent="0.25">
      <c r="A341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/>
      <c r="Q341"/>
      <c r="R341" s="108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</row>
    <row r="342" spans="1:197" s="1" customFormat="1" x14ac:dyDescent="0.25">
      <c r="A342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/>
      <c r="Q342"/>
      <c r="R342" s="108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</row>
    <row r="343" spans="1:197" s="1" customFormat="1" x14ac:dyDescent="0.25">
      <c r="A343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/>
      <c r="Q343"/>
      <c r="R343" s="108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</row>
    <row r="344" spans="1:197" s="1" customFormat="1" x14ac:dyDescent="0.25">
      <c r="A34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/>
      <c r="Q344"/>
      <c r="R344" s="108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</row>
    <row r="345" spans="1:197" s="1" customFormat="1" x14ac:dyDescent="0.25">
      <c r="A345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/>
      <c r="Q345"/>
      <c r="R345" s="108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</row>
    <row r="346" spans="1:197" s="1" customFormat="1" x14ac:dyDescent="0.25">
      <c r="A34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/>
      <c r="Q346"/>
      <c r="R346" s="108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</row>
    <row r="347" spans="1:197" s="1" customFormat="1" x14ac:dyDescent="0.25">
      <c r="A34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/>
      <c r="Q347"/>
      <c r="R347" s="108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</row>
    <row r="348" spans="1:197" s="1" customFormat="1" x14ac:dyDescent="0.25">
      <c r="A348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/>
      <c r="Q348"/>
      <c r="R348" s="108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</row>
    <row r="349" spans="1:197" s="1" customFormat="1" x14ac:dyDescent="0.25">
      <c r="A349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/>
      <c r="Q349"/>
      <c r="R349" s="108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</row>
    <row r="350" spans="1:197" s="1" customFormat="1" x14ac:dyDescent="0.25">
      <c r="A350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/>
      <c r="Q350"/>
      <c r="R350" s="108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</row>
    <row r="351" spans="1:197" s="1" customFormat="1" x14ac:dyDescent="0.25">
      <c r="A351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/>
      <c r="Q351"/>
      <c r="R351" s="108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</row>
    <row r="352" spans="1:197" s="1" customFormat="1" x14ac:dyDescent="0.25">
      <c r="A352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/>
      <c r="Q352"/>
      <c r="R352" s="108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</row>
    <row r="353" spans="1:197" s="1" customFormat="1" x14ac:dyDescent="0.25">
      <c r="A353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/>
      <c r="Q353"/>
      <c r="R353" s="108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</row>
    <row r="354" spans="1:197" s="1" customFormat="1" x14ac:dyDescent="0.25">
      <c r="A354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/>
      <c r="Q354"/>
      <c r="R354" s="108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</row>
    <row r="355" spans="1:197" s="1" customFormat="1" x14ac:dyDescent="0.25">
      <c r="A355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/>
      <c r="Q355"/>
      <c r="R355" s="108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</row>
    <row r="356" spans="1:197" s="1" customFormat="1" x14ac:dyDescent="0.25">
      <c r="A35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/>
      <c r="Q356"/>
      <c r="R356" s="108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</row>
    <row r="357" spans="1:197" s="1" customFormat="1" x14ac:dyDescent="0.25">
      <c r="A35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/>
      <c r="Q357"/>
      <c r="R357" s="108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</row>
    <row r="358" spans="1:197" s="1" customFormat="1" x14ac:dyDescent="0.25">
      <c r="A358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/>
      <c r="Q358"/>
      <c r="R358" s="108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</row>
    <row r="359" spans="1:197" s="1" customFormat="1" x14ac:dyDescent="0.25">
      <c r="A359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/>
      <c r="Q359"/>
      <c r="R359" s="108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</row>
    <row r="360" spans="1:197" s="1" customFormat="1" x14ac:dyDescent="0.25">
      <c r="A360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/>
      <c r="Q360"/>
      <c r="R360" s="108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</row>
    <row r="361" spans="1:197" s="1" customFormat="1" x14ac:dyDescent="0.25">
      <c r="A361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/>
      <c r="Q361"/>
      <c r="R361" s="108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</row>
    <row r="362" spans="1:197" s="1" customFormat="1" x14ac:dyDescent="0.25">
      <c r="A362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/>
      <c r="Q362"/>
      <c r="R362" s="108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</row>
    <row r="363" spans="1:197" s="1" customFormat="1" x14ac:dyDescent="0.25">
      <c r="A363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/>
      <c r="Q363"/>
      <c r="R363" s="108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</row>
    <row r="364" spans="1:197" s="1" customFormat="1" x14ac:dyDescent="0.25">
      <c r="A36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/>
      <c r="Q364"/>
      <c r="R364" s="108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</row>
    <row r="365" spans="1:197" s="1" customFormat="1" x14ac:dyDescent="0.25">
      <c r="A365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/>
      <c r="Q365"/>
      <c r="R365" s="108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</row>
    <row r="366" spans="1:197" s="1" customFormat="1" x14ac:dyDescent="0.25">
      <c r="A36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/>
      <c r="Q366"/>
      <c r="R366" s="108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</row>
    <row r="367" spans="1:197" s="1" customFormat="1" x14ac:dyDescent="0.25">
      <c r="A36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/>
      <c r="Q367"/>
      <c r="R367" s="108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</row>
    <row r="368" spans="1:197" s="1" customFormat="1" x14ac:dyDescent="0.25">
      <c r="A368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/>
      <c r="Q368"/>
      <c r="R368" s="108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</row>
    <row r="369" spans="1:197" s="1" customFormat="1" x14ac:dyDescent="0.25">
      <c r="A369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/>
      <c r="Q369"/>
      <c r="R369" s="108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</row>
    <row r="370" spans="1:197" s="1" customFormat="1" x14ac:dyDescent="0.25">
      <c r="A370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/>
      <c r="Q370"/>
      <c r="R370" s="108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</row>
    <row r="371" spans="1:197" s="1" customFormat="1" x14ac:dyDescent="0.25">
      <c r="A371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/>
      <c r="Q371"/>
      <c r="R371" s="108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</row>
    <row r="372" spans="1:197" s="1" customFormat="1" x14ac:dyDescent="0.25">
      <c r="A372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/>
      <c r="Q372"/>
      <c r="R372" s="108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</row>
    <row r="373" spans="1:197" s="1" customFormat="1" x14ac:dyDescent="0.25">
      <c r="A373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/>
      <c r="Q373"/>
      <c r="R373" s="108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</row>
    <row r="374" spans="1:197" s="1" customFormat="1" x14ac:dyDescent="0.25">
      <c r="A374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/>
      <c r="Q374"/>
      <c r="R374" s="108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</row>
    <row r="375" spans="1:197" s="1" customFormat="1" x14ac:dyDescent="0.25">
      <c r="A375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/>
      <c r="Q375"/>
      <c r="R375" s="108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</row>
    <row r="376" spans="1:197" s="1" customFormat="1" x14ac:dyDescent="0.25">
      <c r="A37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/>
      <c r="Q376"/>
      <c r="R376" s="108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</row>
    <row r="377" spans="1:197" s="1" customFormat="1" x14ac:dyDescent="0.25">
      <c r="A37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/>
      <c r="Q377"/>
      <c r="R377" s="108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</row>
    <row r="378" spans="1:197" s="1" customFormat="1" x14ac:dyDescent="0.25">
      <c r="A378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/>
      <c r="Q378"/>
      <c r="R378" s="108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</row>
    <row r="379" spans="1:197" s="1" customFormat="1" x14ac:dyDescent="0.25">
      <c r="A379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/>
      <c r="Q379"/>
      <c r="R379" s="108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</row>
    <row r="380" spans="1:197" s="1" customFormat="1" x14ac:dyDescent="0.25">
      <c r="A380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/>
      <c r="Q380"/>
      <c r="R380" s="108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</row>
    <row r="381" spans="1:197" s="1" customFormat="1" x14ac:dyDescent="0.25">
      <c r="A381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/>
      <c r="Q381"/>
      <c r="R381" s="108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</row>
    <row r="382" spans="1:197" s="1" customFormat="1" x14ac:dyDescent="0.25">
      <c r="A382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/>
      <c r="Q382"/>
      <c r="R382" s="108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</row>
    <row r="383" spans="1:197" s="1" customFormat="1" x14ac:dyDescent="0.25">
      <c r="A383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/>
      <c r="Q383"/>
      <c r="R383" s="108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</row>
    <row r="384" spans="1:197" s="1" customFormat="1" x14ac:dyDescent="0.25">
      <c r="A384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/>
      <c r="Q384"/>
      <c r="R384" s="108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</row>
    <row r="385" spans="1:197" s="1" customFormat="1" x14ac:dyDescent="0.25">
      <c r="A385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/>
      <c r="Q385"/>
      <c r="R385" s="108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</row>
    <row r="386" spans="1:197" s="1" customFormat="1" x14ac:dyDescent="0.25">
      <c r="A38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/>
      <c r="Q386"/>
      <c r="R386" s="108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</row>
    <row r="387" spans="1:197" s="1" customFormat="1" x14ac:dyDescent="0.25">
      <c r="A38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/>
      <c r="Q387"/>
      <c r="R387" s="108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</row>
    <row r="388" spans="1:197" s="1" customFormat="1" x14ac:dyDescent="0.25">
      <c r="A388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/>
      <c r="Q388"/>
      <c r="R388" s="108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</row>
    <row r="389" spans="1:197" s="1" customFormat="1" x14ac:dyDescent="0.25">
      <c r="A389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/>
      <c r="Q389"/>
      <c r="R389" s="108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</row>
    <row r="390" spans="1:197" s="1" customFormat="1" x14ac:dyDescent="0.25">
      <c r="A390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/>
      <c r="Q390"/>
      <c r="R390" s="108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</row>
    <row r="391" spans="1:197" s="1" customFormat="1" x14ac:dyDescent="0.25">
      <c r="A391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/>
      <c r="Q391"/>
      <c r="R391" s="108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</row>
    <row r="392" spans="1:197" s="1" customFormat="1" x14ac:dyDescent="0.25">
      <c r="A392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/>
      <c r="Q392"/>
      <c r="R392" s="108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</row>
    <row r="393" spans="1:197" s="1" customFormat="1" x14ac:dyDescent="0.25">
      <c r="A393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/>
      <c r="Q393"/>
      <c r="R393" s="108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</row>
    <row r="394" spans="1:197" s="1" customFormat="1" x14ac:dyDescent="0.25">
      <c r="A394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/>
      <c r="Q394"/>
      <c r="R394" s="108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</row>
    <row r="395" spans="1:197" s="1" customFormat="1" x14ac:dyDescent="0.25">
      <c r="A395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/>
      <c r="Q395"/>
      <c r="R395" s="108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</row>
    <row r="396" spans="1:197" s="1" customFormat="1" x14ac:dyDescent="0.25">
      <c r="A39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/>
      <c r="Q396"/>
      <c r="R396" s="108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</row>
    <row r="397" spans="1:197" s="1" customFormat="1" x14ac:dyDescent="0.25">
      <c r="A39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/>
      <c r="Q397"/>
      <c r="R397" s="108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</row>
    <row r="398" spans="1:197" s="1" customFormat="1" x14ac:dyDescent="0.25">
      <c r="A398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/>
      <c r="Q398"/>
      <c r="R398" s="108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</row>
    <row r="399" spans="1:197" s="1" customFormat="1" x14ac:dyDescent="0.25">
      <c r="A399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/>
      <c r="Q399"/>
      <c r="R399" s="108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</row>
    <row r="400" spans="1:197" s="1" customFormat="1" x14ac:dyDescent="0.25">
      <c r="A400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/>
      <c r="Q400"/>
      <c r="R400" s="108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</row>
    <row r="401" spans="1:197" s="1" customFormat="1" x14ac:dyDescent="0.25">
      <c r="A401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/>
      <c r="Q401"/>
      <c r="R401" s="108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</row>
    <row r="402" spans="1:197" s="1" customFormat="1" x14ac:dyDescent="0.25">
      <c r="A402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/>
      <c r="Q402"/>
      <c r="R402" s="108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</row>
    <row r="403" spans="1:197" s="1" customFormat="1" x14ac:dyDescent="0.25">
      <c r="A403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/>
      <c r="Q403"/>
      <c r="R403" s="108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</row>
    <row r="404" spans="1:197" s="1" customFormat="1" x14ac:dyDescent="0.25">
      <c r="A404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/>
      <c r="Q404"/>
      <c r="R404" s="108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</row>
    <row r="405" spans="1:197" s="1" customFormat="1" x14ac:dyDescent="0.25">
      <c r="A405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/>
      <c r="Q405"/>
      <c r="R405" s="108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</row>
    <row r="406" spans="1:197" s="1" customFormat="1" x14ac:dyDescent="0.25">
      <c r="A4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/>
      <c r="Q406"/>
      <c r="R406" s="108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</row>
    <row r="407" spans="1:197" s="1" customFormat="1" x14ac:dyDescent="0.25">
      <c r="A4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/>
      <c r="Q407"/>
      <c r="R407" s="108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</row>
    <row r="408" spans="1:197" s="1" customFormat="1" x14ac:dyDescent="0.25">
      <c r="A408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/>
      <c r="Q408"/>
      <c r="R408" s="108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</row>
    <row r="409" spans="1:197" s="1" customFormat="1" x14ac:dyDescent="0.25">
      <c r="A409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/>
      <c r="Q409"/>
      <c r="R409" s="108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</row>
    <row r="410" spans="1:197" s="1" customFormat="1" x14ac:dyDescent="0.25">
      <c r="A410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/>
      <c r="Q410"/>
      <c r="R410" s="108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</row>
    <row r="411" spans="1:197" s="1" customFormat="1" x14ac:dyDescent="0.25">
      <c r="A411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/>
      <c r="Q411"/>
      <c r="R411" s="108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</row>
    <row r="412" spans="1:197" s="1" customFormat="1" x14ac:dyDescent="0.25">
      <c r="A412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/>
      <c r="Q412"/>
      <c r="R412" s="108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</row>
    <row r="413" spans="1:197" s="1" customFormat="1" x14ac:dyDescent="0.25">
      <c r="A413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/>
      <c r="Q413"/>
      <c r="R413" s="108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</row>
    <row r="414" spans="1:197" s="1" customFormat="1" x14ac:dyDescent="0.25">
      <c r="A414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/>
      <c r="Q414"/>
      <c r="R414" s="108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</row>
    <row r="415" spans="1:197" s="1" customFormat="1" x14ac:dyDescent="0.25">
      <c r="A415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/>
      <c r="Q415"/>
      <c r="R415" s="108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</row>
    <row r="416" spans="1:197" s="1" customFormat="1" x14ac:dyDescent="0.25">
      <c r="A41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/>
      <c r="Q416"/>
      <c r="R416" s="108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</row>
    <row r="417" spans="1:197" s="1" customFormat="1" x14ac:dyDescent="0.25">
      <c r="A41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/>
      <c r="Q417"/>
      <c r="R417" s="108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</row>
    <row r="418" spans="1:197" s="1" customFormat="1" x14ac:dyDescent="0.25">
      <c r="A418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/>
      <c r="Q418"/>
      <c r="R418" s="108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</row>
    <row r="419" spans="1:197" s="1" customFormat="1" x14ac:dyDescent="0.25">
      <c r="A419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/>
      <c r="Q419"/>
      <c r="R419" s="108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</row>
    <row r="420" spans="1:197" s="1" customFormat="1" x14ac:dyDescent="0.25">
      <c r="A420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/>
      <c r="Q420"/>
      <c r="R420" s="108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</row>
    <row r="421" spans="1:197" s="1" customFormat="1" x14ac:dyDescent="0.25">
      <c r="A421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/>
      <c r="Q421"/>
      <c r="R421" s="108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</row>
    <row r="422" spans="1:197" s="1" customFormat="1" x14ac:dyDescent="0.25">
      <c r="A422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/>
      <c r="Q422"/>
      <c r="R422" s="108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</row>
    <row r="423" spans="1:197" s="1" customFormat="1" x14ac:dyDescent="0.25">
      <c r="A423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/>
      <c r="Q423"/>
      <c r="R423" s="108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</row>
    <row r="424" spans="1:197" s="1" customFormat="1" x14ac:dyDescent="0.25">
      <c r="A424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/>
      <c r="Q424"/>
      <c r="R424" s="108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</row>
    <row r="425" spans="1:197" s="1" customFormat="1" x14ac:dyDescent="0.25">
      <c r="A425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/>
      <c r="Q425"/>
      <c r="R425" s="108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</row>
    <row r="426" spans="1:197" s="1" customFormat="1" x14ac:dyDescent="0.25">
      <c r="A42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/>
      <c r="Q426"/>
      <c r="R426" s="108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</row>
    <row r="427" spans="1:197" s="1" customFormat="1" x14ac:dyDescent="0.25">
      <c r="A42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/>
      <c r="Q427"/>
      <c r="R427" s="108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</row>
    <row r="428" spans="1:197" s="1" customFormat="1" x14ac:dyDescent="0.25">
      <c r="A428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/>
      <c r="Q428"/>
      <c r="R428" s="108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</row>
    <row r="429" spans="1:197" s="1" customFormat="1" x14ac:dyDescent="0.25">
      <c r="A429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/>
      <c r="Q429"/>
      <c r="R429" s="108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</row>
    <row r="430" spans="1:197" s="1" customFormat="1" x14ac:dyDescent="0.25">
      <c r="A430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/>
      <c r="Q430"/>
      <c r="R430" s="108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</row>
    <row r="431" spans="1:197" s="1" customFormat="1" x14ac:dyDescent="0.25">
      <c r="A431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/>
      <c r="Q431"/>
      <c r="R431" s="108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</row>
    <row r="432" spans="1:197" s="1" customFormat="1" x14ac:dyDescent="0.25">
      <c r="A432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/>
      <c r="Q432"/>
      <c r="R432" s="108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</row>
    <row r="433" spans="1:197" s="1" customFormat="1" x14ac:dyDescent="0.25">
      <c r="A433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/>
      <c r="Q433"/>
      <c r="R433" s="108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</row>
    <row r="434" spans="1:197" s="1" customFormat="1" x14ac:dyDescent="0.25">
      <c r="A434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/>
      <c r="Q434"/>
      <c r="R434" s="108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</row>
    <row r="435" spans="1:197" s="1" customFormat="1" x14ac:dyDescent="0.25">
      <c r="A435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/>
      <c r="Q435"/>
      <c r="R435" s="108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</row>
    <row r="436" spans="1:197" s="1" customFormat="1" x14ac:dyDescent="0.25">
      <c r="A43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/>
      <c r="Q436"/>
      <c r="R436" s="108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</row>
    <row r="437" spans="1:197" s="1" customFormat="1" x14ac:dyDescent="0.25">
      <c r="A43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/>
      <c r="Q437"/>
      <c r="R437" s="108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</row>
    <row r="438" spans="1:197" s="1" customFormat="1" x14ac:dyDescent="0.25">
      <c r="A438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/>
      <c r="Q438"/>
      <c r="R438" s="108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</row>
    <row r="439" spans="1:197" s="1" customFormat="1" x14ac:dyDescent="0.25">
      <c r="A439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/>
      <c r="Q439"/>
      <c r="R439" s="108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</row>
    <row r="440" spans="1:197" s="1" customFormat="1" x14ac:dyDescent="0.25">
      <c r="A440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/>
      <c r="Q440"/>
      <c r="R440" s="108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</row>
    <row r="441" spans="1:197" s="1" customFormat="1" x14ac:dyDescent="0.25">
      <c r="A441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/>
      <c r="Q441"/>
      <c r="R441" s="108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</row>
    <row r="442" spans="1:197" s="1" customFormat="1" x14ac:dyDescent="0.25">
      <c r="A442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/>
      <c r="Q442"/>
      <c r="R442" s="108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</row>
    <row r="443" spans="1:197" s="1" customFormat="1" x14ac:dyDescent="0.25">
      <c r="A443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/>
      <c r="Q443"/>
      <c r="R443" s="108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</row>
    <row r="444" spans="1:197" s="1" customFormat="1" x14ac:dyDescent="0.25">
      <c r="A444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/>
      <c r="Q444"/>
      <c r="R444" s="108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</row>
    <row r="445" spans="1:197" s="1" customFormat="1" x14ac:dyDescent="0.25">
      <c r="A445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/>
      <c r="Q445"/>
      <c r="R445" s="108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</row>
    <row r="446" spans="1:197" s="1" customFormat="1" x14ac:dyDescent="0.25">
      <c r="A44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/>
      <c r="Q446"/>
      <c r="R446" s="108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</row>
    <row r="447" spans="1:197" s="1" customFormat="1" x14ac:dyDescent="0.25">
      <c r="A44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/>
      <c r="Q447"/>
      <c r="R447" s="108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</row>
    <row r="448" spans="1:197" s="1" customFormat="1" x14ac:dyDescent="0.25">
      <c r="A448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/>
      <c r="Q448"/>
      <c r="R448" s="108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</row>
    <row r="449" spans="1:197" s="1" customFormat="1" x14ac:dyDescent="0.25">
      <c r="A449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/>
      <c r="Q449"/>
      <c r="R449" s="108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</row>
    <row r="450" spans="1:197" s="1" customFormat="1" x14ac:dyDescent="0.25">
      <c r="A450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/>
      <c r="Q450"/>
      <c r="R450" s="108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</row>
    <row r="451" spans="1:197" s="1" customFormat="1" x14ac:dyDescent="0.25">
      <c r="A451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/>
      <c r="Q451"/>
      <c r="R451" s="108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</row>
    <row r="452" spans="1:197" s="1" customFormat="1" x14ac:dyDescent="0.25">
      <c r="A452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/>
      <c r="Q452"/>
      <c r="R452" s="108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</row>
    <row r="453" spans="1:197" s="1" customFormat="1" x14ac:dyDescent="0.25">
      <c r="A453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/>
      <c r="Q453"/>
      <c r="R453" s="108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</row>
    <row r="454" spans="1:197" s="1" customFormat="1" x14ac:dyDescent="0.25">
      <c r="A454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/>
      <c r="Q454"/>
      <c r="R454" s="108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</row>
    <row r="455" spans="1:197" s="1" customFormat="1" x14ac:dyDescent="0.25">
      <c r="A455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/>
      <c r="Q455"/>
      <c r="R455" s="108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</row>
    <row r="456" spans="1:197" s="1" customFormat="1" x14ac:dyDescent="0.25">
      <c r="A45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/>
      <c r="Q456"/>
      <c r="R456" s="108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</row>
    <row r="457" spans="1:197" s="1" customFormat="1" x14ac:dyDescent="0.25">
      <c r="A45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/>
      <c r="Q457"/>
      <c r="R457" s="108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</row>
    <row r="458" spans="1:197" s="1" customFormat="1" x14ac:dyDescent="0.25">
      <c r="A458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/>
      <c r="Q458"/>
      <c r="R458" s="108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</row>
    <row r="459" spans="1:197" s="1" customFormat="1" x14ac:dyDescent="0.25">
      <c r="A459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/>
      <c r="Q459"/>
      <c r="R459" s="108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</row>
    <row r="460" spans="1:197" s="1" customFormat="1" x14ac:dyDescent="0.25">
      <c r="A460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/>
      <c r="Q460"/>
      <c r="R460" s="108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</row>
    <row r="461" spans="1:197" s="1" customFormat="1" x14ac:dyDescent="0.25">
      <c r="A461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/>
      <c r="Q461"/>
      <c r="R461" s="108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</row>
    <row r="462" spans="1:197" s="1" customFormat="1" x14ac:dyDescent="0.25">
      <c r="A462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/>
      <c r="Q462"/>
      <c r="R462" s="108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</row>
    <row r="463" spans="1:197" s="1" customFormat="1" x14ac:dyDescent="0.25">
      <c r="A463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/>
      <c r="Q463"/>
      <c r="R463" s="108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</row>
    <row r="464" spans="1:197" s="1" customFormat="1" x14ac:dyDescent="0.25">
      <c r="A464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/>
      <c r="Q464"/>
      <c r="R464" s="108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</row>
    <row r="465" spans="1:197" s="1" customFormat="1" x14ac:dyDescent="0.25">
      <c r="A465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/>
      <c r="Q465"/>
      <c r="R465" s="108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</row>
    <row r="466" spans="1:197" s="1" customFormat="1" x14ac:dyDescent="0.25">
      <c r="A46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/>
      <c r="Q466"/>
      <c r="R466" s="108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</row>
    <row r="467" spans="1:197" s="1" customFormat="1" x14ac:dyDescent="0.25">
      <c r="A46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/>
      <c r="Q467"/>
      <c r="R467" s="108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</row>
    <row r="468" spans="1:197" s="1" customFormat="1" x14ac:dyDescent="0.25">
      <c r="A468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/>
      <c r="Q468"/>
      <c r="R468" s="108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</row>
    <row r="469" spans="1:197" s="1" customFormat="1" x14ac:dyDescent="0.25">
      <c r="A469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/>
      <c r="Q469"/>
      <c r="R469" s="108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</row>
    <row r="470" spans="1:197" s="1" customFormat="1" x14ac:dyDescent="0.25">
      <c r="A470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/>
      <c r="Q470"/>
      <c r="R470" s="108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</row>
    <row r="471" spans="1:197" s="1" customFormat="1" x14ac:dyDescent="0.25">
      <c r="A471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/>
      <c r="Q471"/>
      <c r="R471" s="108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</row>
    <row r="472" spans="1:197" s="1" customFormat="1" x14ac:dyDescent="0.25">
      <c r="A472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/>
      <c r="Q472"/>
      <c r="R472" s="108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</row>
    <row r="473" spans="1:197" s="1" customFormat="1" x14ac:dyDescent="0.25">
      <c r="A473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/>
      <c r="Q473"/>
      <c r="R473" s="108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</row>
    <row r="474" spans="1:197" s="1" customFormat="1" x14ac:dyDescent="0.25">
      <c r="A474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/>
      <c r="Q474"/>
      <c r="R474" s="108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</row>
    <row r="475" spans="1:197" s="1" customFormat="1" x14ac:dyDescent="0.25">
      <c r="A475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/>
      <c r="Q475"/>
      <c r="R475" s="108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</row>
    <row r="476" spans="1:197" s="1" customFormat="1" x14ac:dyDescent="0.25">
      <c r="A47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/>
      <c r="Q476"/>
      <c r="R476" s="108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</row>
    <row r="477" spans="1:197" s="1" customFormat="1" x14ac:dyDescent="0.25">
      <c r="A47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/>
      <c r="Q477"/>
      <c r="R477" s="108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</row>
    <row r="478" spans="1:197" s="1" customFormat="1" x14ac:dyDescent="0.25">
      <c r="A478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/>
      <c r="Q478"/>
      <c r="R478" s="108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</row>
    <row r="479" spans="1:197" s="1" customFormat="1" x14ac:dyDescent="0.25">
      <c r="A479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/>
      <c r="Q479"/>
      <c r="R479" s="108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</row>
    <row r="480" spans="1:197" s="1" customFormat="1" x14ac:dyDescent="0.25">
      <c r="A480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/>
      <c r="Q480"/>
      <c r="R480" s="108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</row>
    <row r="481" spans="1:197" s="1" customFormat="1" x14ac:dyDescent="0.25">
      <c r="A481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/>
      <c r="Q481"/>
      <c r="R481" s="108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</row>
    <row r="482" spans="1:197" s="1" customFormat="1" x14ac:dyDescent="0.25">
      <c r="A482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/>
      <c r="Q482"/>
      <c r="R482" s="108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</row>
    <row r="483" spans="1:197" s="1" customFormat="1" x14ac:dyDescent="0.25">
      <c r="A483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/>
      <c r="Q483"/>
      <c r="R483" s="108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</row>
    <row r="484" spans="1:197" s="1" customFormat="1" x14ac:dyDescent="0.25">
      <c r="A484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/>
      <c r="Q484"/>
      <c r="R484" s="108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</row>
    <row r="485" spans="1:197" s="1" customFormat="1" x14ac:dyDescent="0.25">
      <c r="A485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/>
      <c r="Q485"/>
      <c r="R485" s="108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</row>
    <row r="486" spans="1:197" s="1" customFormat="1" x14ac:dyDescent="0.25">
      <c r="A48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/>
      <c r="Q486"/>
      <c r="R486" s="108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</row>
    <row r="487" spans="1:197" s="1" customFormat="1" x14ac:dyDescent="0.25">
      <c r="A48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/>
      <c r="Q487"/>
      <c r="R487" s="108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</row>
    <row r="488" spans="1:197" s="1" customFormat="1" x14ac:dyDescent="0.25">
      <c r="A488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/>
      <c r="Q488"/>
      <c r="R488" s="108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</row>
    <row r="489" spans="1:197" s="1" customFormat="1" x14ac:dyDescent="0.25">
      <c r="A489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/>
      <c r="Q489"/>
      <c r="R489" s="108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</row>
    <row r="490" spans="1:197" s="1" customFormat="1" x14ac:dyDescent="0.25">
      <c r="A490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/>
      <c r="Q490"/>
      <c r="R490" s="108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</row>
    <row r="491" spans="1:197" s="1" customFormat="1" x14ac:dyDescent="0.25">
      <c r="A491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/>
      <c r="Q491"/>
      <c r="R491" s="108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</row>
    <row r="492" spans="1:197" s="1" customFormat="1" x14ac:dyDescent="0.25">
      <c r="A492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/>
      <c r="Q492"/>
      <c r="R492" s="108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</row>
    <row r="493" spans="1:197" s="1" customFormat="1" x14ac:dyDescent="0.25">
      <c r="A493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/>
      <c r="Q493"/>
      <c r="R493" s="108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</row>
    <row r="494" spans="1:197" s="1" customFormat="1" x14ac:dyDescent="0.25">
      <c r="A494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/>
      <c r="Q494"/>
      <c r="R494" s="108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</row>
    <row r="495" spans="1:197" s="1" customFormat="1" x14ac:dyDescent="0.25">
      <c r="A495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/>
      <c r="Q495"/>
      <c r="R495" s="108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</row>
    <row r="496" spans="1:197" s="1" customFormat="1" x14ac:dyDescent="0.25">
      <c r="A49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/>
      <c r="Q496"/>
      <c r="R496" s="108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</row>
    <row r="497" spans="1:197" s="1" customFormat="1" x14ac:dyDescent="0.25">
      <c r="A49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/>
      <c r="Q497"/>
      <c r="R497" s="108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</row>
    <row r="498" spans="1:197" s="1" customFormat="1" x14ac:dyDescent="0.25">
      <c r="A498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/>
      <c r="Q498"/>
      <c r="R498" s="108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</row>
    <row r="499" spans="1:197" s="1" customFormat="1" x14ac:dyDescent="0.25">
      <c r="A499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/>
      <c r="Q499"/>
      <c r="R499" s="108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</row>
    <row r="500" spans="1:197" s="1" customFormat="1" x14ac:dyDescent="0.25">
      <c r="A500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/>
      <c r="Q500"/>
      <c r="R500" s="108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</row>
    <row r="501" spans="1:197" s="1" customFormat="1" x14ac:dyDescent="0.25">
      <c r="A501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/>
      <c r="Q501"/>
      <c r="R501" s="108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</row>
    <row r="502" spans="1:197" s="1" customFormat="1" x14ac:dyDescent="0.25">
      <c r="A502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/>
      <c r="Q502"/>
      <c r="R502" s="108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</row>
    <row r="503" spans="1:197" s="1" customFormat="1" x14ac:dyDescent="0.25">
      <c r="A503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/>
      <c r="Q503"/>
      <c r="R503" s="108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</row>
    <row r="504" spans="1:197" s="1" customFormat="1" x14ac:dyDescent="0.25">
      <c r="A504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/>
      <c r="Q504"/>
      <c r="R504" s="108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</row>
    <row r="505" spans="1:197" s="1" customFormat="1" x14ac:dyDescent="0.25">
      <c r="A505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/>
      <c r="Q505"/>
      <c r="R505" s="108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</row>
    <row r="506" spans="1:197" s="1" customFormat="1" x14ac:dyDescent="0.25">
      <c r="A5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/>
      <c r="Q506"/>
      <c r="R506" s="108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</row>
    <row r="507" spans="1:197" s="1" customFormat="1" x14ac:dyDescent="0.25">
      <c r="A5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/>
      <c r="Q507"/>
      <c r="R507" s="108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</row>
    <row r="508" spans="1:197" s="1" customFormat="1" x14ac:dyDescent="0.25">
      <c r="A508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/>
      <c r="Q508"/>
      <c r="R508" s="108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</row>
    <row r="509" spans="1:197" s="1" customFormat="1" x14ac:dyDescent="0.25">
      <c r="A509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/>
      <c r="Q509"/>
      <c r="R509" s="108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</row>
    <row r="510" spans="1:197" s="1" customFormat="1" x14ac:dyDescent="0.25">
      <c r="A510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/>
      <c r="Q510"/>
      <c r="R510" s="108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</row>
    <row r="511" spans="1:197" s="1" customFormat="1" x14ac:dyDescent="0.25">
      <c r="A511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/>
      <c r="Q511"/>
      <c r="R511" s="108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</row>
    <row r="512" spans="1:197" s="1" customFormat="1" x14ac:dyDescent="0.25">
      <c r="A512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/>
      <c r="Q512"/>
      <c r="R512" s="108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</row>
    <row r="513" spans="1:197" s="1" customFormat="1" x14ac:dyDescent="0.25">
      <c r="A513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/>
      <c r="Q513"/>
      <c r="R513" s="108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</row>
    <row r="514" spans="1:197" s="1" customFormat="1" x14ac:dyDescent="0.25">
      <c r="A514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/>
      <c r="Q514"/>
      <c r="R514" s="108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</row>
    <row r="515" spans="1:197" s="1" customFormat="1" x14ac:dyDescent="0.25">
      <c r="A515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/>
      <c r="Q515"/>
      <c r="R515" s="108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</row>
    <row r="516" spans="1:197" s="1" customFormat="1" x14ac:dyDescent="0.25">
      <c r="A51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/>
      <c r="Q516"/>
      <c r="R516" s="108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</row>
    <row r="517" spans="1:197" s="1" customFormat="1" x14ac:dyDescent="0.25">
      <c r="A51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/>
      <c r="Q517"/>
      <c r="R517" s="108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</row>
    <row r="518" spans="1:197" s="1" customFormat="1" x14ac:dyDescent="0.25">
      <c r="A518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/>
      <c r="Q518"/>
      <c r="R518" s="108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</row>
    <row r="519" spans="1:197" s="1" customFormat="1" x14ac:dyDescent="0.25">
      <c r="A519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/>
      <c r="Q519"/>
      <c r="R519" s="108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</row>
    <row r="520" spans="1:197" s="1" customFormat="1" x14ac:dyDescent="0.25">
      <c r="A520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/>
      <c r="Q520"/>
      <c r="R520" s="108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</row>
    <row r="521" spans="1:197" s="1" customFormat="1" x14ac:dyDescent="0.25">
      <c r="A521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/>
      <c r="Q521"/>
      <c r="R521" s="108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</row>
    <row r="522" spans="1:197" s="1" customFormat="1" x14ac:dyDescent="0.25">
      <c r="A522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/>
      <c r="Q522"/>
      <c r="R522" s="108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</row>
    <row r="523" spans="1:197" s="1" customFormat="1" x14ac:dyDescent="0.25">
      <c r="A523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/>
      <c r="Q523"/>
      <c r="R523" s="108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</row>
    <row r="524" spans="1:197" s="1" customFormat="1" x14ac:dyDescent="0.25">
      <c r="A524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/>
      <c r="Q524"/>
      <c r="R524" s="108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</row>
    <row r="525" spans="1:197" s="1" customFormat="1" x14ac:dyDescent="0.25">
      <c r="A525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/>
      <c r="Q525"/>
      <c r="R525" s="108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</row>
    <row r="526" spans="1:197" s="1" customFormat="1" x14ac:dyDescent="0.25">
      <c r="A52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/>
      <c r="Q526"/>
      <c r="R526" s="108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</row>
    <row r="527" spans="1:197" s="1" customFormat="1" x14ac:dyDescent="0.25">
      <c r="A52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/>
      <c r="Q527"/>
      <c r="R527" s="108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</row>
    <row r="528" spans="1:197" s="1" customFormat="1" x14ac:dyDescent="0.25">
      <c r="A528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/>
      <c r="Q528"/>
      <c r="R528" s="108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</row>
    <row r="529" spans="1:197" s="1" customFormat="1" x14ac:dyDescent="0.25">
      <c r="A529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/>
      <c r="Q529"/>
      <c r="R529" s="108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</row>
    <row r="530" spans="1:197" s="1" customFormat="1" x14ac:dyDescent="0.25">
      <c r="A530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/>
      <c r="Q530"/>
      <c r="R530" s="108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</row>
    <row r="531" spans="1:197" s="1" customFormat="1" x14ac:dyDescent="0.25">
      <c r="A531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/>
      <c r="Q531"/>
      <c r="R531" s="108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</row>
    <row r="532" spans="1:197" s="1" customFormat="1" x14ac:dyDescent="0.25">
      <c r="A532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/>
      <c r="Q532"/>
      <c r="R532" s="108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</row>
    <row r="533" spans="1:197" s="1" customFormat="1" x14ac:dyDescent="0.25">
      <c r="A533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/>
      <c r="Q533"/>
      <c r="R533" s="108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</row>
    <row r="534" spans="1:197" s="1" customFormat="1" x14ac:dyDescent="0.25">
      <c r="A53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/>
      <c r="Q534"/>
      <c r="R534" s="108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</row>
    <row r="535" spans="1:197" s="1" customFormat="1" x14ac:dyDescent="0.25">
      <c r="A535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/>
      <c r="Q535"/>
      <c r="R535" s="108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</row>
    <row r="536" spans="1:197" s="1" customFormat="1" x14ac:dyDescent="0.25">
      <c r="A53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/>
      <c r="Q536"/>
      <c r="R536" s="108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</row>
    <row r="537" spans="1:197" s="1" customFormat="1" x14ac:dyDescent="0.25">
      <c r="A53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/>
      <c r="Q537"/>
      <c r="R537" s="108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</row>
    <row r="538" spans="1:197" s="1" customFormat="1" x14ac:dyDescent="0.25">
      <c r="A538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/>
      <c r="Q538"/>
      <c r="R538" s="108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</row>
    <row r="539" spans="1:197" s="1" customFormat="1" x14ac:dyDescent="0.25">
      <c r="A539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/>
      <c r="Q539"/>
      <c r="R539" s="108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</row>
    <row r="540" spans="1:197" s="1" customFormat="1" x14ac:dyDescent="0.25">
      <c r="A540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/>
      <c r="Q540"/>
      <c r="R540" s="108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</row>
    <row r="541" spans="1:197" s="1" customFormat="1" x14ac:dyDescent="0.25">
      <c r="A541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/>
      <c r="Q541"/>
      <c r="R541" s="108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</row>
    <row r="542" spans="1:197" s="1" customFormat="1" x14ac:dyDescent="0.25">
      <c r="A542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/>
      <c r="Q542"/>
      <c r="R542" s="108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</row>
    <row r="543" spans="1:197" s="1" customFormat="1" x14ac:dyDescent="0.25">
      <c r="A543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/>
      <c r="Q543"/>
      <c r="R543" s="108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</row>
    <row r="544" spans="1:197" s="1" customFormat="1" x14ac:dyDescent="0.25">
      <c r="A544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/>
      <c r="Q544"/>
      <c r="R544" s="108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</row>
    <row r="545" spans="1:197" s="1" customFormat="1" x14ac:dyDescent="0.25">
      <c r="A545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/>
      <c r="Q545"/>
      <c r="R545" s="108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</row>
    <row r="546" spans="1:197" s="1" customFormat="1" x14ac:dyDescent="0.25">
      <c r="A54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/>
      <c r="Q546"/>
      <c r="R546" s="108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</row>
    <row r="547" spans="1:197" s="1" customFormat="1" x14ac:dyDescent="0.25">
      <c r="A54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/>
      <c r="Q547"/>
      <c r="R547" s="108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</row>
    <row r="548" spans="1:197" s="1" customFormat="1" x14ac:dyDescent="0.25">
      <c r="A548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/>
      <c r="Q548"/>
      <c r="R548" s="108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</row>
    <row r="549" spans="1:197" s="1" customFormat="1" x14ac:dyDescent="0.25">
      <c r="A549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/>
      <c r="Q549"/>
      <c r="R549" s="108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</row>
    <row r="550" spans="1:197" s="1" customFormat="1" x14ac:dyDescent="0.25">
      <c r="A550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/>
      <c r="Q550"/>
      <c r="R550" s="108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</row>
    <row r="551" spans="1:197" s="1" customFormat="1" x14ac:dyDescent="0.25">
      <c r="A551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/>
      <c r="Q551"/>
      <c r="R551" s="108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</row>
    <row r="552" spans="1:197" s="1" customFormat="1" x14ac:dyDescent="0.25">
      <c r="A552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/>
      <c r="Q552"/>
      <c r="R552" s="108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</row>
    <row r="553" spans="1:197" s="1" customFormat="1" x14ac:dyDescent="0.25">
      <c r="A553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/>
      <c r="Q553"/>
      <c r="R553" s="108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</row>
    <row r="554" spans="1:197" s="1" customFormat="1" x14ac:dyDescent="0.25">
      <c r="A55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/>
      <c r="Q554"/>
      <c r="R554" s="108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</row>
    <row r="555" spans="1:197" s="1" customFormat="1" x14ac:dyDescent="0.25">
      <c r="A555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/>
      <c r="Q555"/>
      <c r="R555" s="108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</row>
    <row r="556" spans="1:197" s="1" customFormat="1" x14ac:dyDescent="0.25">
      <c r="A55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/>
      <c r="Q556"/>
      <c r="R556" s="108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</row>
    <row r="557" spans="1:197" s="1" customFormat="1" x14ac:dyDescent="0.25">
      <c r="A55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/>
      <c r="Q557"/>
      <c r="R557" s="108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</row>
    <row r="558" spans="1:197" s="1" customFormat="1" x14ac:dyDescent="0.25">
      <c r="A558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/>
      <c r="Q558"/>
      <c r="R558" s="108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</row>
    <row r="559" spans="1:197" s="1" customFormat="1" x14ac:dyDescent="0.25">
      <c r="A559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/>
      <c r="Q559"/>
      <c r="R559" s="108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</row>
    <row r="560" spans="1:197" s="1" customFormat="1" x14ac:dyDescent="0.25">
      <c r="A560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/>
      <c r="Q560"/>
      <c r="R560" s="108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</row>
    <row r="561" spans="1:197" s="1" customFormat="1" x14ac:dyDescent="0.25">
      <c r="A561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/>
      <c r="Q561"/>
      <c r="R561" s="108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</row>
    <row r="562" spans="1:197" s="1" customFormat="1" x14ac:dyDescent="0.25">
      <c r="A562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/>
      <c r="Q562"/>
      <c r="R562" s="108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</row>
    <row r="563" spans="1:197" s="1" customFormat="1" x14ac:dyDescent="0.25">
      <c r="A563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/>
      <c r="Q563"/>
      <c r="R563" s="108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</row>
    <row r="564" spans="1:197" s="1" customFormat="1" x14ac:dyDescent="0.25">
      <c r="A564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/>
      <c r="Q564"/>
      <c r="R564" s="108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</row>
    <row r="565" spans="1:197" s="1" customFormat="1" x14ac:dyDescent="0.25">
      <c r="A565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/>
      <c r="Q565"/>
      <c r="R565" s="108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</row>
    <row r="566" spans="1:197" s="1" customFormat="1" x14ac:dyDescent="0.25">
      <c r="A56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/>
      <c r="Q566"/>
      <c r="R566" s="108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</row>
    <row r="567" spans="1:197" s="1" customFormat="1" x14ac:dyDescent="0.25">
      <c r="A56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/>
      <c r="Q567"/>
      <c r="R567" s="108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</row>
    <row r="568" spans="1:197" s="1" customFormat="1" x14ac:dyDescent="0.25">
      <c r="A568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/>
      <c r="Q568"/>
      <c r="R568" s="108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</row>
    <row r="569" spans="1:197" s="1" customFormat="1" x14ac:dyDescent="0.25">
      <c r="A569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/>
      <c r="Q569"/>
      <c r="R569" s="108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</row>
    <row r="570" spans="1:197" s="1" customFormat="1" x14ac:dyDescent="0.25">
      <c r="A570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/>
      <c r="Q570"/>
      <c r="R570" s="108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</row>
    <row r="571" spans="1:197" s="1" customFormat="1" x14ac:dyDescent="0.25">
      <c r="A571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/>
      <c r="Q571"/>
      <c r="R571" s="108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</row>
    <row r="572" spans="1:197" s="1" customFormat="1" x14ac:dyDescent="0.25">
      <c r="A572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/>
      <c r="Q572"/>
      <c r="R572" s="108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</row>
    <row r="573" spans="1:197" s="1" customFormat="1" x14ac:dyDescent="0.25">
      <c r="A573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/>
      <c r="Q573"/>
      <c r="R573" s="108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</row>
    <row r="574" spans="1:197" s="1" customFormat="1" x14ac:dyDescent="0.25">
      <c r="A574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/>
      <c r="Q574"/>
      <c r="R574" s="108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</row>
    <row r="575" spans="1:197" s="1" customFormat="1" x14ac:dyDescent="0.25">
      <c r="A575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/>
      <c r="Q575"/>
      <c r="R575" s="108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</row>
    <row r="576" spans="1:197" s="1" customFormat="1" x14ac:dyDescent="0.25">
      <c r="A57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/>
      <c r="Q576"/>
      <c r="R576" s="108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</row>
    <row r="577" spans="1:197" s="1" customFormat="1" x14ac:dyDescent="0.25">
      <c r="A57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/>
      <c r="Q577"/>
      <c r="R577" s="108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</row>
    <row r="578" spans="1:197" s="1" customFormat="1" x14ac:dyDescent="0.25">
      <c r="A578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/>
      <c r="Q578"/>
      <c r="R578" s="108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</row>
    <row r="579" spans="1:197" s="1" customFormat="1" x14ac:dyDescent="0.25">
      <c r="A579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/>
      <c r="Q579"/>
      <c r="R579" s="108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</row>
    <row r="580" spans="1:197" s="1" customFormat="1" x14ac:dyDescent="0.25">
      <c r="A580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/>
      <c r="Q580"/>
      <c r="R580" s="108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</row>
    <row r="581" spans="1:197" s="1" customFormat="1" x14ac:dyDescent="0.25">
      <c r="A581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/>
      <c r="Q581"/>
      <c r="R581" s="108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</row>
    <row r="582" spans="1:197" s="1" customFormat="1" x14ac:dyDescent="0.25">
      <c r="A582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/>
      <c r="Q582"/>
      <c r="R582" s="108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</row>
    <row r="583" spans="1:197" s="1" customFormat="1" x14ac:dyDescent="0.25">
      <c r="A583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/>
      <c r="Q583"/>
      <c r="R583" s="108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</row>
    <row r="584" spans="1:197" s="1" customFormat="1" x14ac:dyDescent="0.25">
      <c r="A584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/>
      <c r="Q584"/>
      <c r="R584" s="108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</row>
    <row r="585" spans="1:197" s="1" customFormat="1" x14ac:dyDescent="0.25">
      <c r="A585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/>
      <c r="Q585"/>
      <c r="R585" s="108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</row>
    <row r="586" spans="1:197" s="1" customFormat="1" x14ac:dyDescent="0.25">
      <c r="A58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/>
      <c r="Q586"/>
      <c r="R586" s="108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</row>
    <row r="587" spans="1:197" s="1" customFormat="1" x14ac:dyDescent="0.25">
      <c r="A58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/>
      <c r="Q587"/>
      <c r="R587" s="108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</row>
    <row r="588" spans="1:197" s="1" customFormat="1" x14ac:dyDescent="0.25">
      <c r="A588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/>
      <c r="Q588"/>
      <c r="R588" s="108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</row>
    <row r="589" spans="1:197" s="1" customFormat="1" x14ac:dyDescent="0.25">
      <c r="A589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/>
      <c r="Q589"/>
      <c r="R589" s="108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</row>
    <row r="590" spans="1:197" s="1" customFormat="1" x14ac:dyDescent="0.25">
      <c r="A590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/>
      <c r="Q590"/>
      <c r="R590" s="108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</row>
    <row r="591" spans="1:197" s="1" customFormat="1" x14ac:dyDescent="0.25">
      <c r="A591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/>
      <c r="Q591"/>
      <c r="R591" s="108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</row>
    <row r="592" spans="1:197" s="1" customFormat="1" x14ac:dyDescent="0.25">
      <c r="A592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/>
      <c r="Q592"/>
      <c r="R592" s="108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</row>
    <row r="593" spans="1:197" s="1" customFormat="1" x14ac:dyDescent="0.25">
      <c r="A593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/>
      <c r="Q593"/>
      <c r="R593" s="108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</row>
    <row r="594" spans="1:197" s="1" customFormat="1" x14ac:dyDescent="0.25">
      <c r="A59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/>
      <c r="Q594"/>
      <c r="R594" s="108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</row>
    <row r="595" spans="1:197" s="1" customFormat="1" x14ac:dyDescent="0.25">
      <c r="A595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/>
      <c r="Q595"/>
      <c r="R595" s="108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</row>
    <row r="596" spans="1:197" s="1" customFormat="1" x14ac:dyDescent="0.25">
      <c r="A59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/>
      <c r="Q596"/>
      <c r="R596" s="108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</row>
    <row r="597" spans="1:197" s="1" customFormat="1" x14ac:dyDescent="0.25">
      <c r="A59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/>
      <c r="Q597"/>
      <c r="R597" s="108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</row>
    <row r="598" spans="1:197" s="1" customFormat="1" x14ac:dyDescent="0.25">
      <c r="A598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/>
      <c r="Q598"/>
      <c r="R598" s="108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</row>
    <row r="599" spans="1:197" s="1" customFormat="1" x14ac:dyDescent="0.25">
      <c r="A599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/>
      <c r="Q599"/>
      <c r="R599" s="108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</row>
    <row r="600" spans="1:197" s="1" customFormat="1" x14ac:dyDescent="0.25">
      <c r="A600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/>
      <c r="Q600"/>
      <c r="R600" s="108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</row>
    <row r="601" spans="1:197" s="1" customFormat="1" x14ac:dyDescent="0.25">
      <c r="A601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/>
      <c r="Q601"/>
      <c r="R601" s="108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</row>
    <row r="602" spans="1:197" s="1" customFormat="1" x14ac:dyDescent="0.25">
      <c r="A602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/>
      <c r="Q602"/>
      <c r="R602" s="108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</row>
    <row r="603" spans="1:197" s="1" customFormat="1" x14ac:dyDescent="0.25">
      <c r="A603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/>
      <c r="Q603"/>
      <c r="R603" s="108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</row>
    <row r="604" spans="1:197" s="1" customFormat="1" x14ac:dyDescent="0.25">
      <c r="A604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/>
      <c r="Q604"/>
      <c r="R604" s="108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</row>
    <row r="605" spans="1:197" s="1" customFormat="1" x14ac:dyDescent="0.25">
      <c r="A605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/>
      <c r="Q605"/>
      <c r="R605" s="108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</row>
    <row r="606" spans="1:197" s="1" customFormat="1" x14ac:dyDescent="0.25">
      <c r="A6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/>
      <c r="Q606"/>
      <c r="R606" s="108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</row>
    <row r="607" spans="1:197" s="1" customFormat="1" x14ac:dyDescent="0.25">
      <c r="A6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/>
      <c r="Q607"/>
      <c r="R607" s="108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</row>
    <row r="608" spans="1:197" s="1" customFormat="1" x14ac:dyDescent="0.25">
      <c r="A608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/>
      <c r="Q608"/>
      <c r="R608" s="108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</row>
    <row r="609" spans="1:197" s="1" customFormat="1" x14ac:dyDescent="0.25">
      <c r="A609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/>
      <c r="Q609"/>
      <c r="R609" s="108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</row>
    <row r="610" spans="1:197" s="1" customFormat="1" x14ac:dyDescent="0.25">
      <c r="A610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/>
      <c r="Q610"/>
      <c r="R610" s="108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</row>
    <row r="611" spans="1:197" s="1" customFormat="1" x14ac:dyDescent="0.25">
      <c r="A611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/>
      <c r="Q611"/>
      <c r="R611" s="108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</row>
    <row r="612" spans="1:197" s="1" customFormat="1" x14ac:dyDescent="0.25">
      <c r="A612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/>
      <c r="Q612"/>
      <c r="R612" s="108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</row>
    <row r="613" spans="1:197" s="1" customFormat="1" x14ac:dyDescent="0.25">
      <c r="A613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/>
      <c r="Q613"/>
      <c r="R613" s="108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</row>
    <row r="614" spans="1:197" s="1" customFormat="1" x14ac:dyDescent="0.25">
      <c r="A614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/>
      <c r="Q614"/>
      <c r="R614" s="108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</row>
    <row r="615" spans="1:197" s="1" customFormat="1" x14ac:dyDescent="0.25">
      <c r="A615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/>
      <c r="Q615"/>
      <c r="R615" s="108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</row>
    <row r="616" spans="1:197" s="1" customFormat="1" x14ac:dyDescent="0.25">
      <c r="A61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/>
      <c r="Q616"/>
      <c r="R616" s="108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</row>
    <row r="617" spans="1:197" s="1" customFormat="1" x14ac:dyDescent="0.25">
      <c r="A61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/>
      <c r="Q617"/>
      <c r="R617" s="108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</row>
    <row r="618" spans="1:197" s="1" customFormat="1" x14ac:dyDescent="0.25">
      <c r="A618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/>
      <c r="Q618"/>
      <c r="R618" s="108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</row>
    <row r="619" spans="1:197" s="1" customFormat="1" x14ac:dyDescent="0.25">
      <c r="A619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/>
      <c r="Q619"/>
      <c r="R619" s="108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</row>
    <row r="620" spans="1:197" s="1" customFormat="1" x14ac:dyDescent="0.25">
      <c r="A620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/>
      <c r="Q620"/>
      <c r="R620" s="108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</row>
    <row r="621" spans="1:197" s="1" customFormat="1" x14ac:dyDescent="0.25">
      <c r="A621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/>
      <c r="Q621"/>
      <c r="R621" s="108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</row>
    <row r="622" spans="1:197" s="1" customFormat="1" x14ac:dyDescent="0.25">
      <c r="A622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/>
      <c r="Q622"/>
      <c r="R622" s="108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</row>
    <row r="623" spans="1:197" s="1" customFormat="1" x14ac:dyDescent="0.25">
      <c r="A623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/>
      <c r="Q623"/>
      <c r="R623" s="108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</row>
    <row r="624" spans="1:197" s="1" customFormat="1" x14ac:dyDescent="0.25">
      <c r="A624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/>
      <c r="Q624"/>
      <c r="R624" s="108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</row>
    <row r="625" spans="1:197" s="1" customFormat="1" x14ac:dyDescent="0.25">
      <c r="A625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/>
      <c r="Q625"/>
      <c r="R625" s="108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</row>
    <row r="626" spans="1:197" s="1" customFormat="1" x14ac:dyDescent="0.25">
      <c r="A62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/>
      <c r="Q626"/>
      <c r="R626" s="108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</row>
    <row r="627" spans="1:197" s="1" customFormat="1" x14ac:dyDescent="0.25">
      <c r="A62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/>
      <c r="Q627"/>
      <c r="R627" s="108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</row>
    <row r="628" spans="1:197" s="1" customFormat="1" x14ac:dyDescent="0.25">
      <c r="A628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/>
      <c r="Q628"/>
      <c r="R628" s="108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</row>
    <row r="629" spans="1:197" s="1" customFormat="1" x14ac:dyDescent="0.25">
      <c r="A629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/>
      <c r="Q629"/>
      <c r="R629" s="108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</row>
    <row r="630" spans="1:197" s="1" customFormat="1" x14ac:dyDescent="0.25">
      <c r="A630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/>
      <c r="Q630"/>
      <c r="R630" s="108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</row>
    <row r="631" spans="1:197" s="1" customFormat="1" x14ac:dyDescent="0.25">
      <c r="A631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/>
      <c r="Q631"/>
      <c r="R631" s="108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</row>
    <row r="632" spans="1:197" s="1" customFormat="1" x14ac:dyDescent="0.25">
      <c r="A632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/>
      <c r="Q632"/>
      <c r="R632" s="108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</row>
    <row r="633" spans="1:197" s="1" customFormat="1" x14ac:dyDescent="0.25">
      <c r="A633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/>
      <c r="Q633"/>
      <c r="R633" s="108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</row>
    <row r="634" spans="1:197" s="1" customFormat="1" x14ac:dyDescent="0.25">
      <c r="A634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/>
      <c r="Q634"/>
      <c r="R634" s="108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</row>
    <row r="635" spans="1:197" s="1" customFormat="1" x14ac:dyDescent="0.25">
      <c r="A635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/>
      <c r="Q635"/>
      <c r="R635" s="108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</row>
    <row r="636" spans="1:197" s="1" customFormat="1" x14ac:dyDescent="0.25">
      <c r="A63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/>
      <c r="Q636"/>
      <c r="R636" s="108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</row>
    <row r="637" spans="1:197" s="1" customFormat="1" x14ac:dyDescent="0.25">
      <c r="A63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/>
      <c r="Q637"/>
      <c r="R637" s="108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</row>
    <row r="638" spans="1:197" s="1" customFormat="1" x14ac:dyDescent="0.25">
      <c r="A638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/>
      <c r="Q638"/>
      <c r="R638" s="108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</row>
    <row r="639" spans="1:197" s="1" customFormat="1" x14ac:dyDescent="0.25">
      <c r="A639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/>
      <c r="Q639"/>
      <c r="R639" s="108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</row>
    <row r="640" spans="1:197" s="1" customFormat="1" x14ac:dyDescent="0.25">
      <c r="A640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/>
      <c r="Q640"/>
      <c r="R640" s="108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</row>
    <row r="641" spans="1:197" s="1" customFormat="1" x14ac:dyDescent="0.25">
      <c r="A641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/>
      <c r="Q641"/>
      <c r="R641" s="108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</row>
    <row r="642" spans="1:197" s="1" customFormat="1" x14ac:dyDescent="0.25">
      <c r="A642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/>
      <c r="Q642"/>
      <c r="R642" s="108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</row>
    <row r="643" spans="1:197" s="1" customFormat="1" x14ac:dyDescent="0.25">
      <c r="A643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/>
      <c r="Q643"/>
      <c r="R643" s="108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</row>
    <row r="644" spans="1:197" s="1" customFormat="1" x14ac:dyDescent="0.25">
      <c r="A644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/>
      <c r="Q644"/>
      <c r="R644" s="108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</row>
    <row r="645" spans="1:197" s="1" customFormat="1" x14ac:dyDescent="0.25">
      <c r="A645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/>
      <c r="Q645"/>
      <c r="R645" s="108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</row>
    <row r="646" spans="1:197" s="1" customFormat="1" x14ac:dyDescent="0.25">
      <c r="A64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/>
      <c r="Q646"/>
      <c r="R646" s="108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</row>
    <row r="647" spans="1:197" s="1" customFormat="1" x14ac:dyDescent="0.25">
      <c r="A64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/>
      <c r="Q647"/>
      <c r="R647" s="108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</row>
    <row r="648" spans="1:197" s="1" customFormat="1" x14ac:dyDescent="0.25">
      <c r="A648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/>
      <c r="Q648"/>
      <c r="R648" s="108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</row>
    <row r="649" spans="1:197" s="1" customFormat="1" x14ac:dyDescent="0.25">
      <c r="A649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/>
      <c r="Q649"/>
      <c r="R649" s="108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</row>
    <row r="650" spans="1:197" s="1" customFormat="1" x14ac:dyDescent="0.25">
      <c r="A650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/>
      <c r="Q650"/>
      <c r="R650" s="108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</row>
    <row r="651" spans="1:197" s="1" customFormat="1" x14ac:dyDescent="0.25">
      <c r="A651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/>
      <c r="Q651"/>
      <c r="R651" s="108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</row>
    <row r="652" spans="1:197" s="1" customFormat="1" x14ac:dyDescent="0.25">
      <c r="A652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/>
      <c r="Q652"/>
      <c r="R652" s="108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</row>
    <row r="653" spans="1:197" s="1" customFormat="1" x14ac:dyDescent="0.25">
      <c r="A653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/>
      <c r="Q653"/>
      <c r="R653" s="108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</row>
    <row r="654" spans="1:197" s="1" customFormat="1" x14ac:dyDescent="0.25">
      <c r="A654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/>
      <c r="Q654"/>
      <c r="R654" s="108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</row>
    <row r="655" spans="1:197" s="1" customFormat="1" x14ac:dyDescent="0.25">
      <c r="A655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/>
      <c r="Q655"/>
      <c r="R655" s="108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</row>
    <row r="656" spans="1:197" s="1" customFormat="1" x14ac:dyDescent="0.25">
      <c r="A65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/>
      <c r="Q656"/>
      <c r="R656" s="108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</row>
    <row r="657" spans="1:197" s="1" customFormat="1" x14ac:dyDescent="0.25">
      <c r="A65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/>
      <c r="Q657"/>
      <c r="R657" s="108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</row>
    <row r="658" spans="1:197" s="1" customFormat="1" x14ac:dyDescent="0.25">
      <c r="A658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/>
      <c r="Q658"/>
      <c r="R658" s="108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</row>
    <row r="659" spans="1:197" s="1" customFormat="1" x14ac:dyDescent="0.25">
      <c r="A659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/>
      <c r="Q659"/>
      <c r="R659" s="108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</row>
    <row r="660" spans="1:197" s="1" customFormat="1" x14ac:dyDescent="0.25">
      <c r="A660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/>
      <c r="Q660"/>
      <c r="R660" s="108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</row>
    <row r="661" spans="1:197" s="1" customFormat="1" x14ac:dyDescent="0.25">
      <c r="A661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/>
      <c r="Q661"/>
      <c r="R661" s="108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</row>
    <row r="662" spans="1:197" s="1" customFormat="1" x14ac:dyDescent="0.25">
      <c r="A662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/>
      <c r="Q662"/>
      <c r="R662" s="108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</row>
    <row r="663" spans="1:197" s="1" customFormat="1" x14ac:dyDescent="0.25">
      <c r="A663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/>
      <c r="Q663"/>
      <c r="R663" s="108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</row>
    <row r="664" spans="1:197" s="1" customFormat="1" x14ac:dyDescent="0.25">
      <c r="A664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/>
      <c r="Q664"/>
      <c r="R664" s="108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</row>
    <row r="665" spans="1:197" s="1" customFormat="1" x14ac:dyDescent="0.25">
      <c r="A665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/>
      <c r="Q665"/>
      <c r="R665" s="108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</row>
    <row r="666" spans="1:197" s="1" customFormat="1" x14ac:dyDescent="0.25">
      <c r="A66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/>
      <c r="Q666"/>
      <c r="R666" s="108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</row>
    <row r="667" spans="1:197" s="1" customFormat="1" x14ac:dyDescent="0.25">
      <c r="A66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/>
      <c r="Q667"/>
      <c r="R667" s="108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</row>
    <row r="668" spans="1:197" s="1" customFormat="1" x14ac:dyDescent="0.25">
      <c r="A668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/>
      <c r="Q668"/>
      <c r="R668" s="108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</row>
    <row r="669" spans="1:197" s="1" customFormat="1" x14ac:dyDescent="0.25">
      <c r="A669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/>
      <c r="Q669"/>
      <c r="R669" s="108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</row>
    <row r="670" spans="1:197" s="1" customFormat="1" x14ac:dyDescent="0.25">
      <c r="A670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/>
      <c r="Q670"/>
      <c r="R670" s="108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</row>
    <row r="671" spans="1:197" s="1" customFormat="1" x14ac:dyDescent="0.25">
      <c r="A671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/>
      <c r="Q671"/>
      <c r="R671" s="108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</row>
    <row r="672" spans="1:197" s="1" customFormat="1" x14ac:dyDescent="0.25">
      <c r="A672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/>
      <c r="Q672"/>
      <c r="R672" s="108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</row>
    <row r="673" spans="1:197" s="1" customFormat="1" x14ac:dyDescent="0.25">
      <c r="A673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/>
      <c r="Q673"/>
      <c r="R673" s="108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</row>
    <row r="674" spans="1:197" s="1" customFormat="1" x14ac:dyDescent="0.25">
      <c r="A674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/>
      <c r="Q674"/>
      <c r="R674" s="108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</row>
    <row r="675" spans="1:197" s="1" customFormat="1" x14ac:dyDescent="0.25">
      <c r="A675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/>
      <c r="Q675"/>
      <c r="R675" s="108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</row>
    <row r="676" spans="1:197" s="1" customFormat="1" x14ac:dyDescent="0.25">
      <c r="A67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/>
      <c r="Q676"/>
      <c r="R676" s="108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</row>
    <row r="677" spans="1:197" s="1" customFormat="1" x14ac:dyDescent="0.25">
      <c r="A67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/>
      <c r="Q677"/>
      <c r="R677" s="108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</row>
    <row r="678" spans="1:197" s="1" customFormat="1" x14ac:dyDescent="0.25">
      <c r="A678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/>
      <c r="Q678"/>
      <c r="R678" s="108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</row>
    <row r="679" spans="1:197" s="1" customFormat="1" x14ac:dyDescent="0.25">
      <c r="A679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/>
      <c r="Q679"/>
      <c r="R679" s="108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</row>
    <row r="680" spans="1:197" s="1" customFormat="1" x14ac:dyDescent="0.25">
      <c r="A680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/>
      <c r="Q680"/>
      <c r="R680" s="108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</row>
    <row r="681" spans="1:197" s="1" customFormat="1" x14ac:dyDescent="0.25">
      <c r="A681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/>
      <c r="Q681"/>
      <c r="R681" s="108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</row>
    <row r="682" spans="1:197" s="1" customFormat="1" x14ac:dyDescent="0.25">
      <c r="A682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/>
      <c r="Q682"/>
      <c r="R682" s="108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</row>
    <row r="683" spans="1:197" s="1" customFormat="1" x14ac:dyDescent="0.25">
      <c r="A683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/>
      <c r="Q683"/>
      <c r="R683" s="108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</row>
    <row r="684" spans="1:197" s="1" customFormat="1" x14ac:dyDescent="0.25">
      <c r="A684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/>
      <c r="Q684"/>
      <c r="R684" s="108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</row>
    <row r="685" spans="1:197" s="1" customFormat="1" x14ac:dyDescent="0.25">
      <c r="A685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/>
      <c r="Q685"/>
      <c r="R685" s="108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</row>
    <row r="686" spans="1:197" s="1" customFormat="1" x14ac:dyDescent="0.25">
      <c r="A68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/>
      <c r="Q686"/>
      <c r="R686" s="108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</row>
    <row r="687" spans="1:197" s="1" customFormat="1" x14ac:dyDescent="0.25">
      <c r="A68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/>
      <c r="Q687"/>
      <c r="R687" s="108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</row>
    <row r="688" spans="1:197" s="1" customFormat="1" x14ac:dyDescent="0.25">
      <c r="A688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/>
      <c r="Q688"/>
      <c r="R688" s="108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</row>
    <row r="689" spans="1:197" s="1" customFormat="1" x14ac:dyDescent="0.25">
      <c r="A689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/>
      <c r="Q689"/>
      <c r="R689" s="108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</row>
    <row r="690" spans="1:197" s="1" customFormat="1" x14ac:dyDescent="0.25">
      <c r="A690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/>
      <c r="Q690"/>
      <c r="R690" s="108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</row>
    <row r="691" spans="1:197" s="1" customFormat="1" x14ac:dyDescent="0.25">
      <c r="A691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/>
      <c r="Q691"/>
      <c r="R691" s="108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</row>
    <row r="692" spans="1:197" s="1" customFormat="1" x14ac:dyDescent="0.25">
      <c r="A692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/>
      <c r="Q692"/>
      <c r="R692" s="108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</row>
    <row r="693" spans="1:197" s="1" customFormat="1" x14ac:dyDescent="0.25">
      <c r="A693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/>
      <c r="Q693"/>
      <c r="R693" s="108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</row>
    <row r="694" spans="1:197" s="1" customFormat="1" x14ac:dyDescent="0.25">
      <c r="A694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/>
      <c r="Q694"/>
      <c r="R694" s="108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</row>
    <row r="695" spans="1:197" s="1" customFormat="1" x14ac:dyDescent="0.25">
      <c r="A695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/>
      <c r="Q695"/>
      <c r="R695" s="108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</row>
    <row r="696" spans="1:197" s="1" customFormat="1" x14ac:dyDescent="0.25">
      <c r="A69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/>
      <c r="Q696"/>
      <c r="R696" s="108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</row>
    <row r="697" spans="1:197" s="1" customFormat="1" x14ac:dyDescent="0.25">
      <c r="A69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/>
      <c r="Q697"/>
      <c r="R697" s="108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</row>
    <row r="698" spans="1:197" s="1" customFormat="1" x14ac:dyDescent="0.25">
      <c r="A698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/>
      <c r="Q698"/>
      <c r="R698" s="108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</row>
    <row r="699" spans="1:197" s="1" customFormat="1" x14ac:dyDescent="0.25">
      <c r="A699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/>
      <c r="Q699"/>
      <c r="R699" s="108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</row>
    <row r="700" spans="1:197" s="1" customFormat="1" x14ac:dyDescent="0.25">
      <c r="A700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/>
      <c r="Q700"/>
      <c r="R700" s="108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</row>
    <row r="701" spans="1:197" s="1" customFormat="1" x14ac:dyDescent="0.25">
      <c r="A701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/>
      <c r="Q701"/>
      <c r="R701" s="108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</row>
    <row r="702" spans="1:197" s="1" customFormat="1" x14ac:dyDescent="0.25">
      <c r="A702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/>
      <c r="Q702"/>
      <c r="R702" s="108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</row>
    <row r="703" spans="1:197" s="1" customFormat="1" x14ac:dyDescent="0.25">
      <c r="A703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/>
      <c r="Q703"/>
      <c r="R703" s="108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</row>
    <row r="704" spans="1:197" s="1" customFormat="1" x14ac:dyDescent="0.25">
      <c r="A704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/>
      <c r="Q704"/>
      <c r="R704" s="108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</row>
    <row r="705" spans="1:197" s="1" customFormat="1" x14ac:dyDescent="0.25">
      <c r="A705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/>
      <c r="Q705"/>
      <c r="R705" s="108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</row>
    <row r="706" spans="1:197" s="1" customFormat="1" x14ac:dyDescent="0.25">
      <c r="A7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/>
      <c r="Q706"/>
      <c r="R706" s="108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</row>
    <row r="707" spans="1:197" s="1" customFormat="1" x14ac:dyDescent="0.25">
      <c r="A7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/>
      <c r="Q707"/>
      <c r="R707" s="108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</row>
    <row r="708" spans="1:197" s="1" customFormat="1" x14ac:dyDescent="0.25">
      <c r="A708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/>
      <c r="Q708"/>
      <c r="R708" s="108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</row>
    <row r="709" spans="1:197" s="1" customFormat="1" x14ac:dyDescent="0.25">
      <c r="A709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/>
      <c r="Q709"/>
      <c r="R709" s="108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</row>
    <row r="710" spans="1:197" s="1" customFormat="1" x14ac:dyDescent="0.25">
      <c r="A710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/>
      <c r="Q710"/>
      <c r="R710" s="108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</row>
    <row r="711" spans="1:197" s="1" customFormat="1" x14ac:dyDescent="0.25">
      <c r="A711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/>
      <c r="Q711"/>
      <c r="R711" s="108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</row>
    <row r="712" spans="1:197" s="1" customFormat="1" x14ac:dyDescent="0.25">
      <c r="A712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/>
      <c r="Q712"/>
      <c r="R712" s="108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</row>
    <row r="713" spans="1:197" s="1" customFormat="1" x14ac:dyDescent="0.25">
      <c r="A713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/>
      <c r="Q713"/>
      <c r="R713" s="108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</row>
    <row r="714" spans="1:197" s="1" customFormat="1" x14ac:dyDescent="0.25">
      <c r="A714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/>
      <c r="Q714"/>
      <c r="R714" s="108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</row>
    <row r="715" spans="1:197" s="1" customFormat="1" x14ac:dyDescent="0.25">
      <c r="A715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/>
      <c r="Q715"/>
      <c r="R715" s="108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</row>
    <row r="716" spans="1:197" s="1" customFormat="1" x14ac:dyDescent="0.25">
      <c r="A716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/>
      <c r="Q716"/>
      <c r="R716" s="108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</row>
    <row r="717" spans="1:197" s="1" customFormat="1" x14ac:dyDescent="0.25">
      <c r="A71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/>
      <c r="Q717"/>
      <c r="R717" s="108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</row>
    <row r="718" spans="1:197" s="1" customFormat="1" x14ac:dyDescent="0.25">
      <c r="A718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/>
      <c r="Q718"/>
      <c r="R718" s="108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</row>
    <row r="719" spans="1:197" s="1" customFormat="1" x14ac:dyDescent="0.25">
      <c r="A719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/>
      <c r="Q719"/>
      <c r="R719" s="108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</row>
    <row r="720" spans="1:197" s="1" customFormat="1" x14ac:dyDescent="0.25">
      <c r="A720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/>
      <c r="Q720"/>
      <c r="R720" s="108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</row>
    <row r="721" spans="1:197" s="1" customFormat="1" x14ac:dyDescent="0.25">
      <c r="A721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/>
      <c r="Q721"/>
      <c r="R721" s="108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</row>
    <row r="722" spans="1:197" s="1" customFormat="1" x14ac:dyDescent="0.25">
      <c r="A722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/>
      <c r="Q722"/>
      <c r="R722" s="108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</row>
    <row r="723" spans="1:197" s="1" customFormat="1" x14ac:dyDescent="0.25">
      <c r="A723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/>
      <c r="Q723"/>
      <c r="R723" s="108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</row>
    <row r="724" spans="1:197" s="1" customFormat="1" x14ac:dyDescent="0.25">
      <c r="A724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/>
      <c r="Q724"/>
      <c r="R724" s="108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</row>
    <row r="725" spans="1:197" s="1" customFormat="1" x14ac:dyDescent="0.25">
      <c r="A725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/>
      <c r="Q725"/>
      <c r="R725" s="108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</row>
    <row r="726" spans="1:197" s="1" customFormat="1" x14ac:dyDescent="0.25">
      <c r="A726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/>
      <c r="Q726"/>
      <c r="R726" s="108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</row>
    <row r="727" spans="1:197" s="1" customFormat="1" x14ac:dyDescent="0.25">
      <c r="A72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/>
      <c r="Q727"/>
      <c r="R727" s="108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</row>
    <row r="728" spans="1:197" s="1" customFormat="1" x14ac:dyDescent="0.25">
      <c r="A728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/>
      <c r="Q728"/>
      <c r="R728" s="108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</row>
    <row r="729" spans="1:197" s="1" customFormat="1" x14ac:dyDescent="0.25">
      <c r="A729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/>
      <c r="Q729"/>
      <c r="R729" s="108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</row>
    <row r="730" spans="1:197" s="1" customFormat="1" x14ac:dyDescent="0.25">
      <c r="A730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/>
      <c r="Q730"/>
      <c r="R730" s="108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</row>
    <row r="731" spans="1:197" s="1" customFormat="1" x14ac:dyDescent="0.25">
      <c r="A731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/>
      <c r="Q731"/>
      <c r="R731" s="108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</row>
    <row r="732" spans="1:197" s="1" customFormat="1" x14ac:dyDescent="0.25">
      <c r="A732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/>
      <c r="Q732"/>
      <c r="R732" s="108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</row>
    <row r="733" spans="1:197" s="1" customFormat="1" x14ac:dyDescent="0.25">
      <c r="A733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/>
      <c r="Q733"/>
      <c r="R733" s="108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</row>
    <row r="734" spans="1:197" s="1" customFormat="1" x14ac:dyDescent="0.25">
      <c r="A734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/>
      <c r="Q734"/>
      <c r="R734" s="108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</row>
    <row r="735" spans="1:197" s="1" customFormat="1" x14ac:dyDescent="0.25">
      <c r="A735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/>
      <c r="Q735"/>
      <c r="R735" s="108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</row>
    <row r="736" spans="1:197" s="1" customFormat="1" x14ac:dyDescent="0.25">
      <c r="A736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/>
      <c r="Q736"/>
      <c r="R736" s="108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</row>
    <row r="737" spans="1:197" s="1" customFormat="1" x14ac:dyDescent="0.25">
      <c r="A73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/>
      <c r="Q737"/>
      <c r="R737" s="108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</row>
    <row r="738" spans="1:197" s="1" customFormat="1" x14ac:dyDescent="0.25">
      <c r="A738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/>
      <c r="Q738"/>
      <c r="R738" s="108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</row>
    <row r="739" spans="1:197" s="1" customFormat="1" x14ac:dyDescent="0.25">
      <c r="A739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/>
      <c r="Q739"/>
      <c r="R739" s="108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</row>
    <row r="740" spans="1:197" s="1" customFormat="1" x14ac:dyDescent="0.25">
      <c r="A740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/>
      <c r="Q740"/>
      <c r="R740" s="108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</row>
    <row r="741" spans="1:197" s="1" customFormat="1" x14ac:dyDescent="0.25">
      <c r="A741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/>
      <c r="Q741"/>
      <c r="R741" s="108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</row>
    <row r="742" spans="1:197" s="1" customFormat="1" x14ac:dyDescent="0.25">
      <c r="A742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/>
      <c r="Q742"/>
      <c r="R742" s="108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</row>
    <row r="743" spans="1:197" s="1" customFormat="1" x14ac:dyDescent="0.25">
      <c r="A743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/>
      <c r="Q743"/>
      <c r="R743" s="108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</row>
    <row r="744" spans="1:197" s="1" customFormat="1" x14ac:dyDescent="0.25">
      <c r="A74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/>
      <c r="Q744"/>
      <c r="R744" s="108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</row>
    <row r="745" spans="1:197" s="1" customFormat="1" x14ac:dyDescent="0.25">
      <c r="A745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/>
      <c r="Q745"/>
      <c r="R745" s="108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</row>
    <row r="746" spans="1:197" s="1" customFormat="1" x14ac:dyDescent="0.25">
      <c r="A746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/>
      <c r="Q746"/>
      <c r="R746" s="108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</row>
    <row r="747" spans="1:197" s="1" customFormat="1" x14ac:dyDescent="0.25">
      <c r="A74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/>
      <c r="Q747"/>
      <c r="R747" s="108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</row>
    <row r="748" spans="1:197" s="1" customFormat="1" x14ac:dyDescent="0.25">
      <c r="A748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/>
      <c r="Q748"/>
      <c r="R748" s="108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</row>
    <row r="749" spans="1:197" s="1" customFormat="1" x14ac:dyDescent="0.25">
      <c r="A749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/>
      <c r="Q749"/>
      <c r="R749" s="108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</row>
    <row r="750" spans="1:197" s="1" customFormat="1" x14ac:dyDescent="0.25">
      <c r="A750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/>
      <c r="Q750"/>
      <c r="R750" s="108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</row>
    <row r="751" spans="1:197" s="1" customFormat="1" x14ac:dyDescent="0.25">
      <c r="A751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/>
      <c r="Q751"/>
      <c r="R751" s="108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</row>
    <row r="752" spans="1:197" s="1" customFormat="1" x14ac:dyDescent="0.25">
      <c r="A752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/>
      <c r="Q752"/>
      <c r="R752" s="108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</row>
    <row r="753" spans="1:197" s="1" customFormat="1" x14ac:dyDescent="0.25">
      <c r="A753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/>
      <c r="Q753"/>
      <c r="R753" s="108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</row>
    <row r="754" spans="1:197" s="1" customFormat="1" x14ac:dyDescent="0.25">
      <c r="A754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/>
      <c r="Q754"/>
      <c r="R754" s="108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</row>
    <row r="755" spans="1:197" s="1" customFormat="1" x14ac:dyDescent="0.25">
      <c r="A755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/>
      <c r="Q755"/>
      <c r="R755" s="108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</row>
    <row r="756" spans="1:197" s="1" customFormat="1" x14ac:dyDescent="0.25">
      <c r="A756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/>
      <c r="Q756"/>
      <c r="R756" s="108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</row>
    <row r="757" spans="1:197" s="1" customFormat="1" x14ac:dyDescent="0.25">
      <c r="A75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/>
      <c r="Q757"/>
      <c r="R757" s="108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</row>
    <row r="758" spans="1:197" s="1" customFormat="1" x14ac:dyDescent="0.25">
      <c r="A758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/>
      <c r="Q758"/>
      <c r="R758" s="108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</row>
    <row r="759" spans="1:197" s="1" customFormat="1" x14ac:dyDescent="0.25">
      <c r="A759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/>
      <c r="Q759"/>
      <c r="R759" s="108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</row>
    <row r="760" spans="1:197" s="1" customFormat="1" x14ac:dyDescent="0.25">
      <c r="A760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/>
      <c r="Q760"/>
      <c r="R760" s="108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</row>
    <row r="761" spans="1:197" s="1" customFormat="1" x14ac:dyDescent="0.25">
      <c r="A761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/>
      <c r="Q761"/>
      <c r="R761" s="108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</row>
    <row r="762" spans="1:197" s="1" customFormat="1" x14ac:dyDescent="0.25">
      <c r="A762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/>
      <c r="Q762"/>
      <c r="R762" s="108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</row>
    <row r="763" spans="1:197" s="1" customFormat="1" x14ac:dyDescent="0.25">
      <c r="A763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/>
      <c r="Q763"/>
      <c r="R763" s="108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</row>
    <row r="764" spans="1:197" s="1" customFormat="1" x14ac:dyDescent="0.25">
      <c r="A764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/>
      <c r="Q764"/>
      <c r="R764" s="108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</row>
    <row r="765" spans="1:197" s="1" customFormat="1" x14ac:dyDescent="0.25">
      <c r="A765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/>
      <c r="Q765"/>
      <c r="R765" s="108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</row>
    <row r="766" spans="1:197" s="1" customFormat="1" x14ac:dyDescent="0.25">
      <c r="A766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/>
      <c r="Q766"/>
      <c r="R766" s="108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</row>
    <row r="767" spans="1:197" s="1" customFormat="1" x14ac:dyDescent="0.25">
      <c r="A76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/>
      <c r="Q767"/>
      <c r="R767" s="108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</row>
    <row r="768" spans="1:197" s="1" customFormat="1" x14ac:dyDescent="0.25">
      <c r="A768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/>
      <c r="Q768"/>
      <c r="R768" s="108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</row>
    <row r="769" spans="1:197" s="1" customFormat="1" x14ac:dyDescent="0.25">
      <c r="A769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/>
      <c r="Q769"/>
      <c r="R769" s="108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</row>
    <row r="770" spans="1:197" s="1" customFormat="1" x14ac:dyDescent="0.25">
      <c r="A770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/>
      <c r="Q770"/>
      <c r="R770" s="108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</row>
    <row r="771" spans="1:197" s="1" customFormat="1" x14ac:dyDescent="0.25">
      <c r="A771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/>
      <c r="Q771"/>
      <c r="R771" s="108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</row>
    <row r="772" spans="1:197" s="1" customFormat="1" x14ac:dyDescent="0.25">
      <c r="A772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/>
      <c r="Q772"/>
      <c r="R772" s="108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</row>
    <row r="773" spans="1:197" s="1" customFormat="1" x14ac:dyDescent="0.25">
      <c r="A773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/>
      <c r="Q773"/>
      <c r="R773" s="108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</row>
    <row r="774" spans="1:197" s="1" customFormat="1" x14ac:dyDescent="0.25">
      <c r="A774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/>
      <c r="Q774"/>
      <c r="R774" s="108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</row>
    <row r="775" spans="1:197" s="1" customFormat="1" x14ac:dyDescent="0.25">
      <c r="A775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/>
      <c r="Q775"/>
      <c r="R775" s="108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</row>
    <row r="776" spans="1:197" s="1" customFormat="1" x14ac:dyDescent="0.25">
      <c r="A776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/>
      <c r="Q776"/>
      <c r="R776" s="108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</row>
    <row r="777" spans="1:197" s="1" customFormat="1" x14ac:dyDescent="0.25">
      <c r="A77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/>
      <c r="Q777"/>
      <c r="R777" s="108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</row>
    <row r="778" spans="1:197" s="1" customFormat="1" x14ac:dyDescent="0.25">
      <c r="A778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/>
      <c r="Q778"/>
      <c r="R778" s="108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</row>
    <row r="779" spans="1:197" s="1" customFormat="1" x14ac:dyDescent="0.25">
      <c r="A779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/>
      <c r="Q779"/>
      <c r="R779" s="108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</row>
    <row r="780" spans="1:197" s="1" customFormat="1" x14ac:dyDescent="0.25">
      <c r="A780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/>
      <c r="Q780"/>
      <c r="R780" s="108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</row>
    <row r="781" spans="1:197" s="1" customFormat="1" x14ac:dyDescent="0.25">
      <c r="A781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/>
      <c r="Q781"/>
      <c r="R781" s="108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</row>
    <row r="782" spans="1:197" s="1" customFormat="1" x14ac:dyDescent="0.25">
      <c r="A782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/>
      <c r="Q782"/>
      <c r="R782" s="108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</row>
    <row r="783" spans="1:197" s="1" customFormat="1" x14ac:dyDescent="0.25">
      <c r="A783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/>
      <c r="Q783"/>
      <c r="R783" s="108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</row>
    <row r="784" spans="1:197" s="1" customFormat="1" x14ac:dyDescent="0.25">
      <c r="A78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/>
      <c r="Q784"/>
      <c r="R784" s="108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</row>
    <row r="785" spans="1:197" s="1" customFormat="1" x14ac:dyDescent="0.25">
      <c r="A785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/>
      <c r="Q785"/>
      <c r="R785" s="108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</row>
    <row r="786" spans="1:197" s="1" customFormat="1" x14ac:dyDescent="0.25">
      <c r="A786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/>
      <c r="Q786"/>
      <c r="R786" s="108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</row>
    <row r="787" spans="1:197" s="1" customFormat="1" x14ac:dyDescent="0.25">
      <c r="A78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/>
      <c r="Q787"/>
      <c r="R787" s="108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</row>
    <row r="788" spans="1:197" s="1" customFormat="1" x14ac:dyDescent="0.25">
      <c r="A788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/>
      <c r="Q788"/>
      <c r="R788" s="108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</row>
    <row r="789" spans="1:197" s="1" customFormat="1" x14ac:dyDescent="0.25">
      <c r="A789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/>
      <c r="Q789"/>
      <c r="R789" s="108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</row>
    <row r="790" spans="1:197" s="1" customFormat="1" x14ac:dyDescent="0.25">
      <c r="A790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/>
      <c r="Q790"/>
      <c r="R790" s="108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</row>
    <row r="791" spans="1:197" s="1" customFormat="1" x14ac:dyDescent="0.25">
      <c r="A791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/>
      <c r="Q791"/>
      <c r="R791" s="108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</row>
    <row r="792" spans="1:197" s="1" customFormat="1" x14ac:dyDescent="0.25">
      <c r="A792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/>
      <c r="Q792"/>
      <c r="R792" s="108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</row>
    <row r="793" spans="1:197" s="1" customFormat="1" x14ac:dyDescent="0.25">
      <c r="A793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/>
      <c r="Q793"/>
      <c r="R793" s="108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</row>
    <row r="794" spans="1:197" s="1" customFormat="1" x14ac:dyDescent="0.25">
      <c r="A794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/>
      <c r="Q794"/>
      <c r="R794" s="108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</row>
    <row r="795" spans="1:197" s="1" customFormat="1" x14ac:dyDescent="0.25">
      <c r="A795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/>
      <c r="Q795"/>
      <c r="R795" s="108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</row>
    <row r="796" spans="1:197" s="1" customFormat="1" x14ac:dyDescent="0.25">
      <c r="A796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/>
      <c r="Q796"/>
      <c r="R796" s="108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</row>
    <row r="797" spans="1:197" s="1" customFormat="1" x14ac:dyDescent="0.25">
      <c r="A79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/>
      <c r="Q797"/>
      <c r="R797" s="108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</row>
    <row r="798" spans="1:197" s="1" customFormat="1" x14ac:dyDescent="0.25">
      <c r="A798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/>
      <c r="Q798"/>
      <c r="R798" s="108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</row>
    <row r="799" spans="1:197" s="1" customFormat="1" x14ac:dyDescent="0.25">
      <c r="A799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/>
      <c r="Q799"/>
      <c r="R799" s="108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</row>
    <row r="800" spans="1:197" s="1" customFormat="1" x14ac:dyDescent="0.25">
      <c r="A800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/>
      <c r="Q800"/>
      <c r="R800" s="108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</row>
    <row r="801" spans="1:197" s="1" customFormat="1" x14ac:dyDescent="0.25">
      <c r="A801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/>
      <c r="Q801"/>
      <c r="R801" s="108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</row>
    <row r="802" spans="1:197" s="1" customFormat="1" x14ac:dyDescent="0.25">
      <c r="A802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/>
      <c r="Q802"/>
      <c r="R802" s="108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</row>
    <row r="803" spans="1:197" s="1" customFormat="1" x14ac:dyDescent="0.25">
      <c r="A803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/>
      <c r="Q803"/>
      <c r="R803" s="108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</row>
    <row r="804" spans="1:197" s="1" customFormat="1" x14ac:dyDescent="0.25">
      <c r="A80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/>
      <c r="Q804"/>
      <c r="R804" s="108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</row>
    <row r="805" spans="1:197" s="1" customFormat="1" x14ac:dyDescent="0.25">
      <c r="A805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/>
      <c r="Q805"/>
      <c r="R805" s="108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</row>
    <row r="806" spans="1:197" s="1" customFormat="1" x14ac:dyDescent="0.25">
      <c r="A806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/>
      <c r="Q806"/>
      <c r="R806" s="108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</row>
    <row r="807" spans="1:197" s="1" customFormat="1" x14ac:dyDescent="0.25">
      <c r="A8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/>
      <c r="Q807"/>
      <c r="R807" s="108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</row>
    <row r="808" spans="1:197" s="1" customFormat="1" x14ac:dyDescent="0.25">
      <c r="A808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/>
      <c r="Q808"/>
      <c r="R808" s="108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</row>
    <row r="809" spans="1:197" s="1" customFormat="1" x14ac:dyDescent="0.25">
      <c r="A809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/>
      <c r="Q809"/>
      <c r="R809" s="108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</row>
    <row r="810" spans="1:197" s="1" customFormat="1" x14ac:dyDescent="0.25">
      <c r="A810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/>
      <c r="Q810"/>
      <c r="R810" s="108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</row>
    <row r="811" spans="1:197" s="1" customFormat="1" x14ac:dyDescent="0.25">
      <c r="A811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/>
      <c r="Q811"/>
      <c r="R811" s="108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</row>
    <row r="812" spans="1:197" s="1" customFormat="1" x14ac:dyDescent="0.25">
      <c r="A812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/>
      <c r="Q812"/>
      <c r="R812" s="108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</row>
    <row r="813" spans="1:197" s="1" customFormat="1" x14ac:dyDescent="0.25">
      <c r="A813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/>
      <c r="Q813"/>
      <c r="R813" s="108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</row>
    <row r="814" spans="1:197" s="1" customFormat="1" x14ac:dyDescent="0.25">
      <c r="A814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/>
      <c r="Q814"/>
      <c r="R814" s="108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</row>
    <row r="815" spans="1:197" s="1" customFormat="1" x14ac:dyDescent="0.25">
      <c r="A815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/>
      <c r="Q815"/>
      <c r="R815" s="108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</row>
    <row r="816" spans="1:197" s="1" customFormat="1" x14ac:dyDescent="0.25">
      <c r="A816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/>
      <c r="Q816"/>
      <c r="R816" s="108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</row>
    <row r="817" spans="1:197" s="1" customFormat="1" x14ac:dyDescent="0.25">
      <c r="A81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/>
      <c r="Q817"/>
      <c r="R817" s="108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</row>
    <row r="818" spans="1:197" s="1" customFormat="1" x14ac:dyDescent="0.25">
      <c r="A818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/>
      <c r="Q818"/>
      <c r="R818" s="108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</row>
    <row r="819" spans="1:197" s="1" customFormat="1" x14ac:dyDescent="0.25">
      <c r="A819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/>
      <c r="Q819"/>
      <c r="R819" s="108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</row>
    <row r="820" spans="1:197" s="1" customFormat="1" x14ac:dyDescent="0.25">
      <c r="A820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/>
      <c r="Q820"/>
      <c r="R820" s="108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</row>
    <row r="821" spans="1:197" s="1" customFormat="1" x14ac:dyDescent="0.25">
      <c r="A821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/>
      <c r="Q821"/>
      <c r="R821" s="108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</row>
    <row r="822" spans="1:197" s="1" customFormat="1" x14ac:dyDescent="0.25">
      <c r="A822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/>
      <c r="Q822"/>
      <c r="R822" s="108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</row>
    <row r="823" spans="1:197" s="1" customFormat="1" x14ac:dyDescent="0.25">
      <c r="A823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/>
      <c r="Q823"/>
      <c r="R823" s="108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</row>
    <row r="824" spans="1:197" s="1" customFormat="1" x14ac:dyDescent="0.25">
      <c r="A824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/>
      <c r="Q824"/>
      <c r="R824" s="108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</row>
    <row r="825" spans="1:197" s="1" customFormat="1" x14ac:dyDescent="0.25">
      <c r="A825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/>
      <c r="Q825"/>
      <c r="R825" s="108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</row>
    <row r="826" spans="1:197" s="1" customFormat="1" x14ac:dyDescent="0.25">
      <c r="A826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/>
      <c r="Q826"/>
      <c r="R826" s="108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</row>
    <row r="827" spans="1:197" s="1" customFormat="1" x14ac:dyDescent="0.25">
      <c r="A82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/>
      <c r="Q827"/>
      <c r="R827" s="108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</row>
    <row r="828" spans="1:197" s="1" customFormat="1" x14ac:dyDescent="0.25">
      <c r="A828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/>
      <c r="Q828"/>
      <c r="R828" s="108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</row>
    <row r="829" spans="1:197" s="1" customFormat="1" x14ac:dyDescent="0.25">
      <c r="A829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/>
      <c r="Q829"/>
      <c r="R829" s="108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</row>
    <row r="830" spans="1:197" s="1" customFormat="1" x14ac:dyDescent="0.25">
      <c r="A830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/>
      <c r="Q830"/>
      <c r="R830" s="108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</row>
    <row r="831" spans="1:197" s="1" customFormat="1" x14ac:dyDescent="0.25">
      <c r="A831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/>
      <c r="Q831"/>
      <c r="R831" s="108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</row>
    <row r="832" spans="1:197" s="1" customFormat="1" x14ac:dyDescent="0.25">
      <c r="A832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/>
      <c r="Q832"/>
      <c r="R832" s="108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</row>
    <row r="833" spans="1:197" s="1" customFormat="1" x14ac:dyDescent="0.25">
      <c r="A833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/>
      <c r="Q833"/>
      <c r="R833" s="108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</row>
    <row r="834" spans="1:197" s="1" customFormat="1" x14ac:dyDescent="0.25">
      <c r="A834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/>
      <c r="Q834"/>
      <c r="R834" s="108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</row>
    <row r="835" spans="1:197" s="1" customFormat="1" x14ac:dyDescent="0.25">
      <c r="A835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/>
      <c r="Q835"/>
      <c r="R835" s="108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</row>
    <row r="836" spans="1:197" s="1" customFormat="1" x14ac:dyDescent="0.25">
      <c r="A836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/>
      <c r="Q836"/>
      <c r="R836" s="108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</row>
    <row r="837" spans="1:197" s="1" customFormat="1" x14ac:dyDescent="0.25">
      <c r="A83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/>
      <c r="Q837"/>
      <c r="R837" s="108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</row>
    <row r="838" spans="1:197" s="1" customFormat="1" x14ac:dyDescent="0.25">
      <c r="A838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/>
      <c r="Q838"/>
      <c r="R838" s="108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</row>
    <row r="839" spans="1:197" s="1" customFormat="1" x14ac:dyDescent="0.25">
      <c r="A839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/>
      <c r="Q839"/>
      <c r="R839" s="108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</row>
    <row r="840" spans="1:197" s="1" customFormat="1" x14ac:dyDescent="0.25">
      <c r="A840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/>
      <c r="Q840"/>
      <c r="R840" s="108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</row>
    <row r="841" spans="1:197" s="1" customFormat="1" x14ac:dyDescent="0.25">
      <c r="A841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/>
      <c r="Q841"/>
      <c r="R841" s="108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</row>
    <row r="842" spans="1:197" s="1" customFormat="1" x14ac:dyDescent="0.25">
      <c r="A842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/>
      <c r="Q842"/>
      <c r="R842" s="108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</row>
    <row r="843" spans="1:197" s="1" customFormat="1" x14ac:dyDescent="0.25">
      <c r="A843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/>
      <c r="Q843"/>
      <c r="R843" s="108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</row>
    <row r="844" spans="1:197" s="1" customFormat="1" x14ac:dyDescent="0.25">
      <c r="A844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/>
      <c r="Q844"/>
      <c r="R844" s="108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</row>
    <row r="845" spans="1:197" s="1" customFormat="1" x14ac:dyDescent="0.25">
      <c r="A845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/>
      <c r="Q845"/>
      <c r="R845" s="108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</row>
    <row r="846" spans="1:197" s="1" customFormat="1" x14ac:dyDescent="0.25">
      <c r="A846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/>
      <c r="Q846"/>
      <c r="R846" s="108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</row>
    <row r="847" spans="1:197" s="1" customFormat="1" x14ac:dyDescent="0.25">
      <c r="A84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/>
      <c r="Q847"/>
      <c r="R847" s="108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</row>
    <row r="848" spans="1:197" s="1" customFormat="1" x14ac:dyDescent="0.25">
      <c r="A848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/>
      <c r="Q848"/>
      <c r="R848" s="108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</row>
    <row r="849" spans="1:197" s="1" customFormat="1" x14ac:dyDescent="0.25">
      <c r="A849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/>
      <c r="Q849"/>
      <c r="R849" s="108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</row>
    <row r="850" spans="1:197" s="1" customFormat="1" x14ac:dyDescent="0.25">
      <c r="A850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/>
      <c r="Q850"/>
      <c r="R850" s="108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</row>
    <row r="851" spans="1:197" s="1" customFormat="1" x14ac:dyDescent="0.25">
      <c r="A851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/>
      <c r="Q851"/>
      <c r="R851" s="108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</row>
    <row r="852" spans="1:197" s="1" customFormat="1" x14ac:dyDescent="0.25">
      <c r="A852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/>
      <c r="Q852"/>
      <c r="R852" s="108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</row>
    <row r="853" spans="1:197" s="1" customFormat="1" x14ac:dyDescent="0.25">
      <c r="A853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/>
      <c r="Q853"/>
      <c r="R853" s="108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</row>
    <row r="854" spans="1:197" s="1" customFormat="1" x14ac:dyDescent="0.25">
      <c r="A854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/>
      <c r="Q854"/>
      <c r="R854" s="108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</row>
    <row r="855" spans="1:197" s="1" customFormat="1" x14ac:dyDescent="0.25">
      <c r="A855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/>
      <c r="Q855"/>
      <c r="R855" s="108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</row>
    <row r="856" spans="1:197" s="1" customFormat="1" x14ac:dyDescent="0.25">
      <c r="A856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/>
      <c r="Q856"/>
      <c r="R856" s="108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</row>
    <row r="857" spans="1:197" s="1" customFormat="1" x14ac:dyDescent="0.25">
      <c r="A85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/>
      <c r="Q857"/>
      <c r="R857" s="108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</row>
    <row r="858" spans="1:197" s="1" customFormat="1" x14ac:dyDescent="0.25">
      <c r="A858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/>
      <c r="Q858"/>
      <c r="R858" s="108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</row>
    <row r="859" spans="1:197" s="1" customFormat="1" x14ac:dyDescent="0.25">
      <c r="A859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/>
      <c r="Q859"/>
      <c r="R859" s="108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</row>
    <row r="860" spans="1:197" s="1" customFormat="1" x14ac:dyDescent="0.25">
      <c r="A860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/>
      <c r="Q860"/>
      <c r="R860" s="108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</row>
    <row r="861" spans="1:197" s="1" customFormat="1" x14ac:dyDescent="0.25">
      <c r="A861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/>
      <c r="Q861"/>
      <c r="R861" s="108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</row>
    <row r="862" spans="1:197" s="1" customFormat="1" x14ac:dyDescent="0.25">
      <c r="A862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/>
      <c r="Q862"/>
      <c r="R862" s="108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</row>
    <row r="863" spans="1:197" s="1" customFormat="1" x14ac:dyDescent="0.25">
      <c r="A863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/>
      <c r="Q863"/>
      <c r="R863" s="108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</row>
    <row r="864" spans="1:197" s="1" customFormat="1" x14ac:dyDescent="0.25">
      <c r="A864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/>
      <c r="Q864"/>
      <c r="R864" s="108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</row>
    <row r="865" spans="1:197" s="1" customFormat="1" x14ac:dyDescent="0.25">
      <c r="A865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/>
      <c r="Q865"/>
      <c r="R865" s="108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</row>
    <row r="866" spans="1:197" s="1" customFormat="1" x14ac:dyDescent="0.25">
      <c r="A866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/>
      <c r="Q866"/>
      <c r="R866" s="108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</row>
    <row r="867" spans="1:197" s="1" customFormat="1" x14ac:dyDescent="0.25">
      <c r="A86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/>
      <c r="Q867"/>
      <c r="R867" s="108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</row>
    <row r="868" spans="1:197" s="1" customFormat="1" x14ac:dyDescent="0.25">
      <c r="A868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/>
      <c r="Q868"/>
      <c r="R868" s="108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</row>
    <row r="869" spans="1:197" s="1" customFormat="1" x14ac:dyDescent="0.25">
      <c r="A869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/>
      <c r="Q869"/>
      <c r="R869" s="108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</row>
    <row r="870" spans="1:197" s="1" customFormat="1" x14ac:dyDescent="0.25">
      <c r="A870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/>
      <c r="Q870"/>
      <c r="R870" s="108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</row>
    <row r="871" spans="1:197" s="1" customFormat="1" x14ac:dyDescent="0.25">
      <c r="A871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/>
      <c r="Q871"/>
      <c r="R871" s="108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</row>
    <row r="872" spans="1:197" s="1" customFormat="1" x14ac:dyDescent="0.25">
      <c r="A872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/>
      <c r="Q872"/>
      <c r="R872" s="108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</row>
    <row r="873" spans="1:197" s="1" customFormat="1" x14ac:dyDescent="0.25">
      <c r="A873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/>
      <c r="Q873"/>
      <c r="R873" s="108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</row>
    <row r="874" spans="1:197" s="1" customFormat="1" x14ac:dyDescent="0.25">
      <c r="A874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/>
      <c r="Q874"/>
      <c r="R874" s="108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</row>
    <row r="875" spans="1:197" s="1" customFormat="1" x14ac:dyDescent="0.25">
      <c r="A875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/>
      <c r="Q875"/>
      <c r="R875" s="108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</row>
    <row r="876" spans="1:197" s="1" customFormat="1" x14ac:dyDescent="0.25">
      <c r="A876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/>
      <c r="Q876"/>
      <c r="R876" s="108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</row>
    <row r="877" spans="1:197" s="1" customFormat="1" x14ac:dyDescent="0.25">
      <c r="A87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/>
      <c r="Q877"/>
      <c r="R877" s="108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</row>
    <row r="878" spans="1:197" s="1" customFormat="1" x14ac:dyDescent="0.25">
      <c r="A878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/>
      <c r="Q878"/>
      <c r="R878" s="108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</row>
    <row r="879" spans="1:197" s="1" customFormat="1" x14ac:dyDescent="0.25">
      <c r="A879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/>
      <c r="Q879"/>
      <c r="R879" s="108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</row>
    <row r="880" spans="1:197" s="1" customFormat="1" x14ac:dyDescent="0.25">
      <c r="A880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/>
      <c r="Q880"/>
      <c r="R880" s="108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</row>
    <row r="881" spans="1:197" s="1" customFormat="1" x14ac:dyDescent="0.25">
      <c r="A881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/>
      <c r="Q881"/>
      <c r="R881" s="108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</row>
    <row r="882" spans="1:197" s="1" customFormat="1" x14ac:dyDescent="0.25">
      <c r="A882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/>
      <c r="Q882"/>
      <c r="R882" s="108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</row>
    <row r="883" spans="1:197" s="1" customFormat="1" x14ac:dyDescent="0.25">
      <c r="A883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/>
      <c r="Q883"/>
      <c r="R883" s="108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</row>
    <row r="884" spans="1:197" s="1" customFormat="1" x14ac:dyDescent="0.25">
      <c r="A884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/>
      <c r="Q884"/>
      <c r="R884" s="108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</row>
    <row r="885" spans="1:197" s="1" customFormat="1" x14ac:dyDescent="0.25">
      <c r="A885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/>
      <c r="Q885"/>
      <c r="R885" s="108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</row>
    <row r="886" spans="1:197" s="1" customFormat="1" x14ac:dyDescent="0.25">
      <c r="A886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/>
      <c r="Q886"/>
      <c r="R886" s="108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</row>
    <row r="887" spans="1:197" s="1" customFormat="1" x14ac:dyDescent="0.25">
      <c r="A88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/>
      <c r="Q887"/>
      <c r="R887" s="108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</row>
    <row r="888" spans="1:197" s="1" customFormat="1" x14ac:dyDescent="0.25">
      <c r="A888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/>
      <c r="Q888"/>
      <c r="R888" s="108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</row>
    <row r="889" spans="1:197" s="1" customFormat="1" x14ac:dyDescent="0.25">
      <c r="A889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/>
      <c r="Q889"/>
      <c r="R889" s="108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</row>
    <row r="890" spans="1:197" s="1" customFormat="1" x14ac:dyDescent="0.25">
      <c r="A890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/>
      <c r="Q890"/>
      <c r="R890" s="108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</row>
    <row r="891" spans="1:197" s="1" customFormat="1" x14ac:dyDescent="0.25">
      <c r="A891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/>
      <c r="Q891"/>
      <c r="R891" s="108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</row>
    <row r="892" spans="1:197" s="1" customFormat="1" x14ac:dyDescent="0.25">
      <c r="A892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/>
      <c r="Q892"/>
      <c r="R892" s="108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</row>
    <row r="893" spans="1:197" s="1" customFormat="1" x14ac:dyDescent="0.25">
      <c r="A893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/>
      <c r="Q893"/>
      <c r="R893" s="108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</row>
    <row r="894" spans="1:197" s="1" customFormat="1" x14ac:dyDescent="0.25">
      <c r="A894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/>
      <c r="Q894"/>
      <c r="R894" s="108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</row>
    <row r="895" spans="1:197" s="1" customFormat="1" x14ac:dyDescent="0.25">
      <c r="A895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/>
      <c r="Q895"/>
      <c r="R895" s="108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</row>
    <row r="896" spans="1:197" s="1" customFormat="1" x14ac:dyDescent="0.25">
      <c r="A896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/>
      <c r="Q896"/>
      <c r="R896" s="108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</row>
    <row r="897" spans="1:197" s="1" customFormat="1" x14ac:dyDescent="0.25">
      <c r="A89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/>
      <c r="Q897"/>
      <c r="R897" s="108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</row>
    <row r="898" spans="1:197" s="1" customFormat="1" x14ac:dyDescent="0.25">
      <c r="A898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/>
      <c r="Q898"/>
      <c r="R898" s="108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</row>
    <row r="899" spans="1:197" s="1" customFormat="1" x14ac:dyDescent="0.25">
      <c r="A899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/>
      <c r="Q899"/>
      <c r="R899" s="108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</row>
    <row r="900" spans="1:197" s="1" customFormat="1" x14ac:dyDescent="0.25">
      <c r="A900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/>
      <c r="Q900"/>
      <c r="R900" s="108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</row>
    <row r="901" spans="1:197" s="1" customFormat="1" x14ac:dyDescent="0.25">
      <c r="A901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/>
      <c r="Q901"/>
      <c r="R901" s="108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</row>
    <row r="902" spans="1:197" s="1" customFormat="1" x14ac:dyDescent="0.25">
      <c r="A902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/>
      <c r="Q902"/>
      <c r="R902" s="108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</row>
    <row r="903" spans="1:197" s="1" customFormat="1" x14ac:dyDescent="0.25">
      <c r="A903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/>
      <c r="Q903"/>
      <c r="R903" s="108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</row>
    <row r="904" spans="1:197" s="1" customFormat="1" x14ac:dyDescent="0.25">
      <c r="A904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/>
      <c r="Q904"/>
      <c r="R904" s="108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</row>
    <row r="905" spans="1:197" s="1" customFormat="1" x14ac:dyDescent="0.25">
      <c r="A905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/>
      <c r="Q905"/>
      <c r="R905" s="108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</row>
    <row r="906" spans="1:197" s="1" customFormat="1" x14ac:dyDescent="0.25">
      <c r="A906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/>
      <c r="Q906"/>
      <c r="R906" s="108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</row>
    <row r="907" spans="1:197" s="1" customFormat="1" x14ac:dyDescent="0.25">
      <c r="A9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/>
      <c r="Q907"/>
      <c r="R907" s="108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</row>
    <row r="908" spans="1:197" s="1" customFormat="1" x14ac:dyDescent="0.25">
      <c r="A908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/>
      <c r="Q908"/>
      <c r="R908" s="108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</row>
    <row r="909" spans="1:197" s="1" customFormat="1" x14ac:dyDescent="0.25">
      <c r="A909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/>
      <c r="Q909"/>
      <c r="R909" s="108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</row>
    <row r="910" spans="1:197" s="1" customFormat="1" x14ac:dyDescent="0.25">
      <c r="A910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/>
      <c r="Q910"/>
      <c r="R910" s="108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</row>
    <row r="911" spans="1:197" s="1" customFormat="1" x14ac:dyDescent="0.25">
      <c r="A911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/>
      <c r="Q911"/>
      <c r="R911" s="108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</row>
    <row r="912" spans="1:197" s="1" customFormat="1" x14ac:dyDescent="0.25">
      <c r="A912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/>
      <c r="Q912"/>
      <c r="R912" s="108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</row>
    <row r="913" spans="1:197" s="1" customFormat="1" x14ac:dyDescent="0.25">
      <c r="A913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/>
      <c r="Q913"/>
      <c r="R913" s="108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</row>
    <row r="914" spans="1:197" s="1" customFormat="1" x14ac:dyDescent="0.25">
      <c r="A914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/>
      <c r="Q914"/>
      <c r="R914" s="108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</row>
    <row r="915" spans="1:197" s="1" customFormat="1" x14ac:dyDescent="0.25">
      <c r="A915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/>
      <c r="Q915"/>
      <c r="R915" s="108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</row>
    <row r="916" spans="1:197" s="1" customFormat="1" x14ac:dyDescent="0.25">
      <c r="A916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/>
      <c r="Q916"/>
      <c r="R916" s="108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</row>
    <row r="917" spans="1:197" s="1" customFormat="1" x14ac:dyDescent="0.25">
      <c r="A91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/>
      <c r="Q917"/>
      <c r="R917" s="108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</row>
    <row r="918" spans="1:197" s="1" customFormat="1" x14ac:dyDescent="0.25">
      <c r="A918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/>
      <c r="Q918"/>
      <c r="R918" s="108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</row>
    <row r="919" spans="1:197" s="1" customFormat="1" x14ac:dyDescent="0.25">
      <c r="A919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/>
      <c r="Q919"/>
      <c r="R919" s="108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</row>
    <row r="920" spans="1:197" s="1" customFormat="1" x14ac:dyDescent="0.25">
      <c r="A920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/>
      <c r="Q920"/>
      <c r="R920" s="108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</row>
    <row r="921" spans="1:197" s="1" customFormat="1" x14ac:dyDescent="0.25">
      <c r="A921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/>
      <c r="Q921"/>
      <c r="R921" s="108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</row>
    <row r="922" spans="1:197" s="1" customFormat="1" x14ac:dyDescent="0.25">
      <c r="A922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/>
      <c r="Q922"/>
      <c r="R922" s="108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</row>
    <row r="923" spans="1:197" s="1" customFormat="1" x14ac:dyDescent="0.25">
      <c r="A923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/>
      <c r="Q923"/>
      <c r="R923" s="108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</row>
    <row r="924" spans="1:197" s="1" customFormat="1" x14ac:dyDescent="0.25">
      <c r="A924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/>
      <c r="Q924"/>
      <c r="R924" s="108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</row>
    <row r="925" spans="1:197" s="1" customFormat="1" x14ac:dyDescent="0.25">
      <c r="A925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/>
      <c r="Q925"/>
      <c r="R925" s="108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</row>
    <row r="926" spans="1:197" s="1" customFormat="1" x14ac:dyDescent="0.25">
      <c r="A926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/>
      <c r="Q926"/>
      <c r="R926" s="108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</row>
    <row r="927" spans="1:197" s="1" customFormat="1" x14ac:dyDescent="0.25">
      <c r="A92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/>
      <c r="Q927"/>
      <c r="R927" s="108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</row>
    <row r="928" spans="1:197" s="1" customFormat="1" x14ac:dyDescent="0.25">
      <c r="A928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/>
      <c r="Q928"/>
      <c r="R928" s="108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</row>
    <row r="929" spans="1:197" s="1" customFormat="1" x14ac:dyDescent="0.25">
      <c r="A929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/>
      <c r="Q929"/>
      <c r="R929" s="108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</row>
    <row r="930" spans="1:197" s="1" customFormat="1" x14ac:dyDescent="0.25">
      <c r="A930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/>
      <c r="Q930"/>
      <c r="R930" s="108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</row>
    <row r="931" spans="1:197" s="1" customFormat="1" x14ac:dyDescent="0.25">
      <c r="A931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/>
      <c r="Q931"/>
      <c r="R931" s="108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</row>
    <row r="932" spans="1:197" s="1" customFormat="1" x14ac:dyDescent="0.25">
      <c r="A932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/>
      <c r="Q932"/>
      <c r="R932" s="108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</row>
    <row r="933" spans="1:197" s="1" customFormat="1" x14ac:dyDescent="0.25">
      <c r="A933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/>
      <c r="Q933"/>
      <c r="R933" s="108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</row>
    <row r="934" spans="1:197" s="1" customFormat="1" x14ac:dyDescent="0.25">
      <c r="A934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/>
      <c r="Q934"/>
      <c r="R934" s="108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</row>
    <row r="935" spans="1:197" s="1" customFormat="1" x14ac:dyDescent="0.25">
      <c r="A935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/>
      <c r="Q935"/>
      <c r="R935" s="108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</row>
    <row r="936" spans="1:197" s="1" customFormat="1" x14ac:dyDescent="0.25">
      <c r="A936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/>
      <c r="Q936"/>
      <c r="R936" s="108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</row>
    <row r="937" spans="1:197" s="1" customFormat="1" x14ac:dyDescent="0.25">
      <c r="A93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/>
      <c r="Q937"/>
      <c r="R937" s="108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</row>
    <row r="938" spans="1:197" s="1" customFormat="1" x14ac:dyDescent="0.25">
      <c r="A938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/>
      <c r="Q938"/>
      <c r="R938" s="108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</row>
    <row r="939" spans="1:197" s="1" customFormat="1" x14ac:dyDescent="0.25">
      <c r="A939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/>
      <c r="Q939"/>
      <c r="R939" s="108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</row>
    <row r="940" spans="1:197" s="1" customFormat="1" x14ac:dyDescent="0.25">
      <c r="A940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/>
      <c r="Q940"/>
      <c r="R940" s="108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</row>
    <row r="941" spans="1:197" s="1" customFormat="1" x14ac:dyDescent="0.25">
      <c r="A941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/>
      <c r="Q941"/>
      <c r="R941" s="108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</row>
    <row r="942" spans="1:197" s="1" customFormat="1" x14ac:dyDescent="0.25">
      <c r="A942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/>
      <c r="Q942"/>
      <c r="R942" s="108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</row>
    <row r="943" spans="1:197" s="1" customFormat="1" x14ac:dyDescent="0.25">
      <c r="A943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/>
      <c r="Q943"/>
      <c r="R943" s="108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</row>
    <row r="944" spans="1:197" s="1" customFormat="1" x14ac:dyDescent="0.25">
      <c r="A944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/>
      <c r="Q944"/>
      <c r="R944" s="108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</row>
    <row r="945" spans="1:197" s="1" customFormat="1" x14ac:dyDescent="0.25">
      <c r="A945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/>
      <c r="Q945"/>
      <c r="R945" s="108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</row>
    <row r="946" spans="1:197" s="1" customFormat="1" x14ac:dyDescent="0.25">
      <c r="A946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/>
      <c r="Q946"/>
      <c r="R946" s="108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</row>
    <row r="947" spans="1:197" s="1" customFormat="1" x14ac:dyDescent="0.25">
      <c r="A94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/>
      <c r="Q947"/>
      <c r="R947" s="108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</row>
    <row r="948" spans="1:197" s="1" customFormat="1" x14ac:dyDescent="0.25">
      <c r="A948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/>
      <c r="Q948"/>
      <c r="R948" s="108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</row>
    <row r="949" spans="1:197" s="1" customFormat="1" x14ac:dyDescent="0.25">
      <c r="A949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/>
      <c r="Q949"/>
      <c r="R949" s="108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</row>
    <row r="950" spans="1:197" s="1" customFormat="1" x14ac:dyDescent="0.25">
      <c r="A950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/>
      <c r="Q950"/>
      <c r="R950" s="108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</row>
    <row r="951" spans="1:197" s="1" customFormat="1" x14ac:dyDescent="0.25">
      <c r="A951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/>
      <c r="Q951"/>
      <c r="R951" s="108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</row>
    <row r="952" spans="1:197" s="1" customFormat="1" x14ac:dyDescent="0.25">
      <c r="A952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/>
      <c r="Q952"/>
      <c r="R952" s="108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</row>
    <row r="953" spans="1:197" s="1" customFormat="1" x14ac:dyDescent="0.25">
      <c r="A953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/>
      <c r="Q953"/>
      <c r="R953" s="108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</row>
    <row r="954" spans="1:197" s="1" customFormat="1" x14ac:dyDescent="0.25">
      <c r="A954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/>
      <c r="Q954"/>
      <c r="R954" s="108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</row>
    <row r="955" spans="1:197" s="1" customFormat="1" x14ac:dyDescent="0.25">
      <c r="A955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/>
      <c r="Q955"/>
      <c r="R955" s="108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</row>
    <row r="956" spans="1:197" s="1" customFormat="1" x14ac:dyDescent="0.25">
      <c r="A956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/>
      <c r="Q956"/>
      <c r="R956" s="108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</row>
    <row r="957" spans="1:197" s="1" customFormat="1" x14ac:dyDescent="0.25">
      <c r="A95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/>
      <c r="Q957"/>
      <c r="R957" s="108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</row>
    <row r="958" spans="1:197" s="1" customFormat="1" x14ac:dyDescent="0.25">
      <c r="A958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/>
      <c r="Q958"/>
      <c r="R958" s="108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</row>
    <row r="959" spans="1:197" s="1" customFormat="1" x14ac:dyDescent="0.25">
      <c r="A959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/>
      <c r="Q959"/>
      <c r="R959" s="108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</row>
    <row r="960" spans="1:197" s="1" customFormat="1" x14ac:dyDescent="0.25">
      <c r="A960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/>
      <c r="Q960"/>
      <c r="R960" s="108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</row>
    <row r="961" spans="1:197" s="1" customFormat="1" x14ac:dyDescent="0.25">
      <c r="A961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/>
      <c r="Q961"/>
      <c r="R961" s="108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</row>
    <row r="962" spans="1:197" s="1" customFormat="1" x14ac:dyDescent="0.25">
      <c r="A962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/>
      <c r="Q962"/>
      <c r="R962" s="108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</row>
    <row r="963" spans="1:197" s="1" customFormat="1" x14ac:dyDescent="0.25">
      <c r="A963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/>
      <c r="Q963"/>
      <c r="R963" s="108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</row>
    <row r="964" spans="1:197" s="1" customFormat="1" x14ac:dyDescent="0.25">
      <c r="A964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/>
      <c r="Q964"/>
      <c r="R964" s="108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</row>
    <row r="965" spans="1:197" s="1" customFormat="1" x14ac:dyDescent="0.25">
      <c r="A965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/>
      <c r="Q965"/>
      <c r="R965" s="108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</row>
    <row r="966" spans="1:197" s="1" customFormat="1" x14ac:dyDescent="0.25">
      <c r="A966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/>
      <c r="Q966"/>
      <c r="R966" s="108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</row>
    <row r="967" spans="1:197" s="1" customFormat="1" x14ac:dyDescent="0.25">
      <c r="A96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/>
      <c r="Q967"/>
      <c r="R967" s="108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</row>
    <row r="968" spans="1:197" s="1" customFormat="1" x14ac:dyDescent="0.25">
      <c r="A968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/>
      <c r="Q968"/>
      <c r="R968" s="108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</row>
    <row r="969" spans="1:197" s="1" customFormat="1" x14ac:dyDescent="0.25">
      <c r="A969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/>
      <c r="Q969"/>
      <c r="R969" s="108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</row>
    <row r="970" spans="1:197" s="1" customFormat="1" x14ac:dyDescent="0.25">
      <c r="A970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/>
      <c r="Q970"/>
      <c r="R970" s="108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</row>
    <row r="971" spans="1:197" s="1" customFormat="1" x14ac:dyDescent="0.25">
      <c r="A971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/>
      <c r="Q971"/>
      <c r="R971" s="108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</row>
    <row r="972" spans="1:197" s="1" customFormat="1" x14ac:dyDescent="0.25">
      <c r="A972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/>
      <c r="Q972"/>
      <c r="R972" s="108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</row>
    <row r="973" spans="1:197" s="1" customFormat="1" x14ac:dyDescent="0.25">
      <c r="A973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/>
      <c r="Q973"/>
      <c r="R973" s="108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</row>
    <row r="974" spans="1:197" s="1" customFormat="1" x14ac:dyDescent="0.25">
      <c r="A97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/>
      <c r="Q974"/>
      <c r="R974" s="108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</row>
    <row r="975" spans="1:197" s="1" customFormat="1" x14ac:dyDescent="0.25">
      <c r="A975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/>
      <c r="Q975"/>
      <c r="R975" s="108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</row>
    <row r="976" spans="1:197" s="1" customFormat="1" x14ac:dyDescent="0.25">
      <c r="A976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/>
      <c r="Q976"/>
      <c r="R976" s="108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</row>
    <row r="977" spans="1:197" s="1" customFormat="1" x14ac:dyDescent="0.25">
      <c r="A97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/>
      <c r="Q977"/>
      <c r="R977" s="108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</row>
    <row r="978" spans="1:197" s="1" customFormat="1" x14ac:dyDescent="0.25">
      <c r="A978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/>
      <c r="Q978"/>
      <c r="R978" s="108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</row>
    <row r="979" spans="1:197" s="1" customFormat="1" x14ac:dyDescent="0.25">
      <c r="A979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/>
      <c r="Q979"/>
      <c r="R979" s="108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</row>
    <row r="980" spans="1:197" s="1" customFormat="1" x14ac:dyDescent="0.25">
      <c r="A980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/>
      <c r="Q980"/>
      <c r="R980" s="108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</row>
    <row r="981" spans="1:197" s="1" customFormat="1" x14ac:dyDescent="0.25">
      <c r="A981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/>
      <c r="Q981"/>
      <c r="R981" s="108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</row>
    <row r="982" spans="1:197" s="1" customFormat="1" x14ac:dyDescent="0.25">
      <c r="A982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/>
      <c r="Q982"/>
      <c r="R982" s="108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</row>
    <row r="983" spans="1:197" s="1" customFormat="1" x14ac:dyDescent="0.25">
      <c r="A983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/>
      <c r="Q983"/>
      <c r="R983" s="108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</row>
    <row r="984" spans="1:197" s="1" customFormat="1" x14ac:dyDescent="0.25">
      <c r="A984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/>
      <c r="Q984"/>
      <c r="R984" s="108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</row>
    <row r="985" spans="1:197" s="1" customFormat="1" x14ac:dyDescent="0.25">
      <c r="A985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/>
      <c r="Q985"/>
      <c r="R985" s="108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</row>
    <row r="986" spans="1:197" s="1" customFormat="1" x14ac:dyDescent="0.25">
      <c r="A986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/>
      <c r="Q986"/>
      <c r="R986" s="108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</row>
    <row r="987" spans="1:197" s="1" customFormat="1" x14ac:dyDescent="0.25">
      <c r="A98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/>
      <c r="Q987"/>
      <c r="R987" s="108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</row>
    <row r="988" spans="1:197" s="1" customFormat="1" x14ac:dyDescent="0.25">
      <c r="A988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/>
      <c r="Q988"/>
      <c r="R988" s="108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</row>
    <row r="989" spans="1:197" s="1" customFormat="1" x14ac:dyDescent="0.25">
      <c r="A989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/>
      <c r="Q989"/>
      <c r="R989" s="108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</row>
    <row r="990" spans="1:197" s="1" customFormat="1" x14ac:dyDescent="0.25">
      <c r="A990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/>
      <c r="Q990"/>
      <c r="R990" s="108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</row>
    <row r="991" spans="1:197" s="1" customFormat="1" x14ac:dyDescent="0.25">
      <c r="A991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/>
      <c r="Q991"/>
      <c r="R991" s="108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</row>
    <row r="992" spans="1:197" s="1" customFormat="1" x14ac:dyDescent="0.25">
      <c r="A992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/>
      <c r="Q992"/>
      <c r="R992" s="108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</row>
    <row r="993" spans="1:197" s="1" customFormat="1" x14ac:dyDescent="0.25">
      <c r="A993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/>
      <c r="Q993"/>
      <c r="R993" s="108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</row>
    <row r="994" spans="1:197" s="1" customFormat="1" x14ac:dyDescent="0.25">
      <c r="A99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/>
      <c r="Q994"/>
      <c r="R994" s="108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</row>
    <row r="995" spans="1:197" s="1" customFormat="1" x14ac:dyDescent="0.25">
      <c r="A995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/>
      <c r="Q995"/>
      <c r="R995" s="108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</row>
    <row r="996" spans="1:197" s="1" customFormat="1" x14ac:dyDescent="0.25">
      <c r="A996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/>
      <c r="Q996"/>
      <c r="R996" s="108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</row>
    <row r="997" spans="1:197" s="1" customFormat="1" x14ac:dyDescent="0.25">
      <c r="A99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/>
      <c r="Q997"/>
      <c r="R997" s="108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</row>
    <row r="998" spans="1:197" s="1" customFormat="1" x14ac:dyDescent="0.25">
      <c r="A998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/>
      <c r="Q998"/>
      <c r="R998" s="108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</row>
    <row r="999" spans="1:197" s="1" customFormat="1" x14ac:dyDescent="0.25">
      <c r="A999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/>
      <c r="Q999"/>
      <c r="R999" s="108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</row>
    <row r="1000" spans="1:197" s="1" customFormat="1" x14ac:dyDescent="0.25">
      <c r="A1000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/>
      <c r="Q1000"/>
      <c r="R1000" s="108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</row>
    <row r="1001" spans="1:197" s="1" customFormat="1" x14ac:dyDescent="0.25">
      <c r="A1001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/>
      <c r="Q1001"/>
      <c r="R1001" s="108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</row>
    <row r="1002" spans="1:197" s="1" customFormat="1" x14ac:dyDescent="0.25">
      <c r="A1002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/>
      <c r="Q1002"/>
      <c r="R1002" s="108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</row>
    <row r="1003" spans="1:197" s="1" customFormat="1" x14ac:dyDescent="0.25">
      <c r="A1003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/>
      <c r="Q1003"/>
      <c r="R1003" s="108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</row>
    <row r="1004" spans="1:197" s="1" customFormat="1" x14ac:dyDescent="0.25">
      <c r="A1004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/>
      <c r="Q1004"/>
      <c r="R1004" s="108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</row>
    <row r="1005" spans="1:197" s="1" customFormat="1" x14ac:dyDescent="0.25">
      <c r="A1005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/>
      <c r="Q1005"/>
      <c r="R1005" s="108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</row>
    <row r="1006" spans="1:197" s="1" customFormat="1" x14ac:dyDescent="0.25">
      <c r="A1006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/>
      <c r="Q1006"/>
      <c r="R1006" s="108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</row>
    <row r="1007" spans="1:197" s="1" customFormat="1" x14ac:dyDescent="0.25">
      <c r="A10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/>
      <c r="Q1007"/>
      <c r="R1007" s="108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</row>
    <row r="1008" spans="1:197" s="1" customFormat="1" x14ac:dyDescent="0.25">
      <c r="A1008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/>
      <c r="Q1008"/>
      <c r="R1008" s="108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</row>
    <row r="1009" spans="1:197" s="1" customFormat="1" x14ac:dyDescent="0.25">
      <c r="A1009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/>
      <c r="Q1009"/>
      <c r="R1009" s="108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</row>
    <row r="1010" spans="1:197" s="1" customFormat="1" x14ac:dyDescent="0.25">
      <c r="A1010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/>
      <c r="Q1010"/>
      <c r="R1010" s="108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</row>
    <row r="1011" spans="1:197" s="1" customFormat="1" x14ac:dyDescent="0.25">
      <c r="A1011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/>
      <c r="Q1011"/>
      <c r="R1011" s="108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</row>
    <row r="1012" spans="1:197" s="1" customFormat="1" x14ac:dyDescent="0.25">
      <c r="A1012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/>
      <c r="Q1012"/>
      <c r="R1012" s="108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</row>
    <row r="1013" spans="1:197" s="1" customFormat="1" x14ac:dyDescent="0.25">
      <c r="A1013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/>
      <c r="Q1013"/>
      <c r="R1013" s="108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</row>
    <row r="1014" spans="1:197" s="1" customFormat="1" x14ac:dyDescent="0.25">
      <c r="A1014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/>
      <c r="Q1014"/>
      <c r="R1014" s="108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</row>
    <row r="1015" spans="1:197" s="1" customFormat="1" x14ac:dyDescent="0.25">
      <c r="A1015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/>
      <c r="Q1015"/>
      <c r="R1015" s="108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</row>
    <row r="1016" spans="1:197" s="1" customFormat="1" x14ac:dyDescent="0.25">
      <c r="A1016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/>
      <c r="Q1016"/>
      <c r="R1016" s="108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</row>
    <row r="1017" spans="1:197" s="1" customFormat="1" x14ac:dyDescent="0.25">
      <c r="A101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/>
      <c r="Q1017"/>
      <c r="R1017" s="108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</row>
    <row r="1018" spans="1:197" s="1" customFormat="1" x14ac:dyDescent="0.25">
      <c r="A1018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/>
      <c r="Q1018"/>
      <c r="R1018" s="108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</row>
    <row r="1019" spans="1:197" s="1" customFormat="1" x14ac:dyDescent="0.25">
      <c r="A1019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/>
      <c r="Q1019"/>
      <c r="R1019" s="108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</row>
    <row r="1020" spans="1:197" s="1" customFormat="1" x14ac:dyDescent="0.25">
      <c r="A1020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/>
      <c r="Q1020"/>
      <c r="R1020" s="108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</row>
    <row r="1021" spans="1:197" s="1" customFormat="1" x14ac:dyDescent="0.25">
      <c r="A1021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/>
      <c r="Q1021"/>
      <c r="R1021" s="108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</row>
    <row r="1022" spans="1:197" s="1" customFormat="1" x14ac:dyDescent="0.25">
      <c r="A1022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/>
      <c r="Q1022"/>
      <c r="R1022" s="108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</row>
    <row r="1023" spans="1:197" s="1" customFormat="1" x14ac:dyDescent="0.25">
      <c r="A1023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/>
      <c r="Q1023"/>
      <c r="R1023" s="108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</row>
    <row r="1024" spans="1:197" s="1" customFormat="1" x14ac:dyDescent="0.25">
      <c r="A1024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/>
      <c r="Q1024"/>
      <c r="R1024" s="108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</row>
    <row r="1025" spans="1:197" s="1" customFormat="1" x14ac:dyDescent="0.25">
      <c r="A1025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/>
      <c r="Q1025"/>
      <c r="R1025" s="108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</row>
    <row r="1026" spans="1:197" s="1" customFormat="1" x14ac:dyDescent="0.25">
      <c r="A1026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/>
      <c r="Q1026"/>
      <c r="R1026" s="108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</row>
    <row r="1027" spans="1:197" s="1" customFormat="1" x14ac:dyDescent="0.25">
      <c r="A102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/>
      <c r="Q1027"/>
      <c r="R1027" s="108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</row>
    <row r="1028" spans="1:197" s="1" customFormat="1" x14ac:dyDescent="0.25">
      <c r="A1028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/>
      <c r="Q1028"/>
      <c r="R1028" s="108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</row>
    <row r="1029" spans="1:197" s="1" customFormat="1" x14ac:dyDescent="0.25">
      <c r="A1029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/>
      <c r="Q1029"/>
      <c r="R1029" s="108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</row>
    <row r="1030" spans="1:197" s="1" customFormat="1" x14ac:dyDescent="0.25">
      <c r="A1030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/>
      <c r="Q1030"/>
      <c r="R1030" s="108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</row>
    <row r="1031" spans="1:197" s="1" customFormat="1" x14ac:dyDescent="0.25">
      <c r="A1031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/>
      <c r="Q1031"/>
      <c r="R1031" s="108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</row>
    <row r="1032" spans="1:197" s="1" customFormat="1" x14ac:dyDescent="0.25">
      <c r="A1032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/>
      <c r="Q1032"/>
      <c r="R1032" s="108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</row>
    <row r="1033" spans="1:197" s="1" customFormat="1" x14ac:dyDescent="0.25">
      <c r="A1033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/>
      <c r="Q1033"/>
      <c r="R1033" s="108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</row>
    <row r="1034" spans="1:197" s="1" customFormat="1" x14ac:dyDescent="0.25">
      <c r="A1034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/>
      <c r="Q1034"/>
      <c r="R1034" s="108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</row>
    <row r="1035" spans="1:197" s="1" customFormat="1" x14ac:dyDescent="0.25">
      <c r="A1035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/>
      <c r="Q1035"/>
      <c r="R1035" s="108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</row>
    <row r="1036" spans="1:197" s="1" customFormat="1" x14ac:dyDescent="0.25">
      <c r="A1036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/>
      <c r="Q1036"/>
      <c r="R1036" s="108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</row>
    <row r="1037" spans="1:197" s="1" customFormat="1" x14ac:dyDescent="0.25">
      <c r="A103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/>
      <c r="Q1037"/>
      <c r="R1037" s="108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</row>
    <row r="1038" spans="1:197" s="1" customFormat="1" x14ac:dyDescent="0.25">
      <c r="A1038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/>
      <c r="Q1038"/>
      <c r="R1038" s="108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</row>
    <row r="1039" spans="1:197" s="1" customFormat="1" x14ac:dyDescent="0.25">
      <c r="A1039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/>
      <c r="Q1039"/>
      <c r="R1039" s="108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</row>
    <row r="1040" spans="1:197" s="1" customFormat="1" x14ac:dyDescent="0.25">
      <c r="A1040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/>
      <c r="Q1040"/>
      <c r="R1040" s="108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</row>
    <row r="1041" spans="1:197" s="1" customFormat="1" x14ac:dyDescent="0.25">
      <c r="A1041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/>
      <c r="Q1041"/>
      <c r="R1041" s="108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</row>
    <row r="1042" spans="1:197" s="1" customFormat="1" x14ac:dyDescent="0.25">
      <c r="A1042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/>
      <c r="Q1042"/>
      <c r="R1042" s="108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</row>
    <row r="1043" spans="1:197" s="1" customFormat="1" x14ac:dyDescent="0.25">
      <c r="A1043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/>
      <c r="Q1043"/>
      <c r="R1043" s="108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</row>
    <row r="1044" spans="1:197" s="1" customFormat="1" x14ac:dyDescent="0.25">
      <c r="A1044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/>
      <c r="Q1044"/>
      <c r="R1044" s="108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</row>
    <row r="1045" spans="1:197" s="1" customFormat="1" x14ac:dyDescent="0.25">
      <c r="A1045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/>
      <c r="Q1045"/>
      <c r="R1045" s="108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</row>
    <row r="1046" spans="1:197" s="1" customFormat="1" x14ac:dyDescent="0.25">
      <c r="A1046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/>
      <c r="Q1046"/>
      <c r="R1046" s="108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</row>
    <row r="1047" spans="1:197" s="1" customFormat="1" x14ac:dyDescent="0.25">
      <c r="A104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/>
      <c r="Q1047"/>
      <c r="R1047" s="108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</row>
    <row r="1048" spans="1:197" s="1" customFormat="1" x14ac:dyDescent="0.25">
      <c r="A1048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/>
      <c r="Q1048"/>
      <c r="R1048" s="108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</row>
    <row r="1049" spans="1:197" s="1" customFormat="1" x14ac:dyDescent="0.25">
      <c r="A1049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/>
      <c r="Q1049"/>
      <c r="R1049" s="108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</row>
    <row r="1050" spans="1:197" s="1" customFormat="1" x14ac:dyDescent="0.25">
      <c r="A1050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/>
      <c r="Q1050"/>
      <c r="R1050" s="108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</row>
    <row r="1051" spans="1:197" s="1" customFormat="1" x14ac:dyDescent="0.25">
      <c r="A1051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/>
      <c r="Q1051"/>
      <c r="R1051" s="108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</row>
    <row r="1052" spans="1:197" s="1" customFormat="1" x14ac:dyDescent="0.25">
      <c r="A1052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/>
      <c r="Q1052"/>
      <c r="R1052" s="108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</row>
    <row r="1053" spans="1:197" s="1" customFormat="1" x14ac:dyDescent="0.25">
      <c r="A1053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/>
      <c r="Q1053"/>
      <c r="R1053" s="108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</row>
    <row r="1054" spans="1:197" s="1" customFormat="1" x14ac:dyDescent="0.25">
      <c r="A1054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/>
      <c r="Q1054"/>
      <c r="R1054" s="108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</row>
    <row r="1055" spans="1:197" s="1" customFormat="1" x14ac:dyDescent="0.25">
      <c r="A1055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/>
      <c r="Q1055"/>
      <c r="R1055" s="108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</row>
    <row r="1056" spans="1:197" s="1" customFormat="1" x14ac:dyDescent="0.25">
      <c r="A1056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/>
      <c r="Q1056"/>
      <c r="R1056" s="108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</row>
    <row r="1057" spans="1:197" s="1" customFormat="1" x14ac:dyDescent="0.25">
      <c r="A105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/>
      <c r="Q1057"/>
      <c r="R1057" s="108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</row>
    <row r="1058" spans="1:197" s="1" customFormat="1" x14ac:dyDescent="0.25">
      <c r="A1058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/>
      <c r="Q1058"/>
      <c r="R1058" s="108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</row>
    <row r="1059" spans="1:197" s="1" customFormat="1" x14ac:dyDescent="0.25">
      <c r="A1059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/>
      <c r="Q1059"/>
      <c r="R1059" s="108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</row>
    <row r="1060" spans="1:197" s="1" customFormat="1" x14ac:dyDescent="0.25">
      <c r="A1060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/>
      <c r="Q1060"/>
      <c r="R1060" s="108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</row>
    <row r="1061" spans="1:197" s="1" customFormat="1" x14ac:dyDescent="0.25">
      <c r="A1061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/>
      <c r="Q1061"/>
      <c r="R1061" s="108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</row>
    <row r="1062" spans="1:197" s="1" customFormat="1" x14ac:dyDescent="0.25">
      <c r="A1062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/>
      <c r="Q1062"/>
      <c r="R1062" s="108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</row>
    <row r="1063" spans="1:197" s="1" customFormat="1" x14ac:dyDescent="0.25">
      <c r="A1063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/>
      <c r="Q1063"/>
      <c r="R1063" s="108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</row>
    <row r="1064" spans="1:197" s="1" customFormat="1" x14ac:dyDescent="0.25">
      <c r="A1064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/>
      <c r="Q1064"/>
      <c r="R1064" s="108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</row>
    <row r="1065" spans="1:197" s="1" customFormat="1" x14ac:dyDescent="0.25">
      <c r="A1065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/>
      <c r="Q1065"/>
      <c r="R1065" s="108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</row>
    <row r="1066" spans="1:197" s="1" customFormat="1" x14ac:dyDescent="0.25">
      <c r="A1066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/>
      <c r="Q1066"/>
      <c r="R1066" s="108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</row>
    <row r="1067" spans="1:197" s="1" customFormat="1" x14ac:dyDescent="0.25">
      <c r="A106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/>
      <c r="Q1067"/>
      <c r="R1067" s="108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</row>
    <row r="1068" spans="1:197" s="1" customFormat="1" x14ac:dyDescent="0.25">
      <c r="A1068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/>
      <c r="Q1068"/>
      <c r="R1068" s="108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</row>
    <row r="1069" spans="1:197" s="1" customFormat="1" x14ac:dyDescent="0.25">
      <c r="A1069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/>
      <c r="Q1069"/>
      <c r="R1069" s="108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</row>
    <row r="1070" spans="1:197" s="1" customFormat="1" x14ac:dyDescent="0.25">
      <c r="A1070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/>
      <c r="Q1070"/>
      <c r="R1070" s="108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</row>
    <row r="1071" spans="1:197" s="1" customFormat="1" x14ac:dyDescent="0.25">
      <c r="A1071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/>
      <c r="Q1071"/>
      <c r="R1071" s="108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</row>
    <row r="1072" spans="1:197" s="1" customFormat="1" x14ac:dyDescent="0.25">
      <c r="A1072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/>
      <c r="Q1072"/>
      <c r="R1072" s="108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</row>
    <row r="1073" spans="1:197" s="1" customFormat="1" x14ac:dyDescent="0.25">
      <c r="A1073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/>
      <c r="Q1073"/>
      <c r="R1073" s="108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</row>
    <row r="1074" spans="1:197" s="1" customFormat="1" x14ac:dyDescent="0.25">
      <c r="A1074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/>
      <c r="Q1074"/>
      <c r="R1074" s="108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</row>
    <row r="1075" spans="1:197" s="1" customFormat="1" x14ac:dyDescent="0.25">
      <c r="A1075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/>
      <c r="Q1075"/>
      <c r="R1075" s="108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</row>
    <row r="1076" spans="1:197" s="1" customFormat="1" x14ac:dyDescent="0.25">
      <c r="A1076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/>
      <c r="Q1076"/>
      <c r="R1076" s="108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</row>
    <row r="1077" spans="1:197" s="1" customFormat="1" x14ac:dyDescent="0.25">
      <c r="A107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/>
      <c r="Q1077"/>
      <c r="R1077" s="108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</row>
    <row r="1078" spans="1:197" s="1" customFormat="1" x14ac:dyDescent="0.25">
      <c r="A1078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/>
      <c r="Q1078"/>
      <c r="R1078" s="108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</row>
    <row r="1079" spans="1:197" s="1" customFormat="1" x14ac:dyDescent="0.25">
      <c r="A1079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/>
      <c r="Q1079"/>
      <c r="R1079" s="108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</row>
    <row r="1080" spans="1:197" s="1" customFormat="1" x14ac:dyDescent="0.25">
      <c r="A1080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/>
      <c r="Q1080"/>
      <c r="R1080" s="108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</row>
    <row r="1081" spans="1:197" s="1" customFormat="1" x14ac:dyDescent="0.25">
      <c r="A1081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/>
      <c r="Q1081"/>
      <c r="R1081" s="108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</row>
    <row r="1082" spans="1:197" s="1" customFormat="1" x14ac:dyDescent="0.25">
      <c r="A1082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/>
      <c r="Q1082"/>
      <c r="R1082" s="108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</row>
    <row r="1083" spans="1:197" s="1" customFormat="1" x14ac:dyDescent="0.25">
      <c r="A1083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/>
      <c r="Q1083"/>
      <c r="R1083" s="108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</row>
    <row r="1084" spans="1:197" s="1" customFormat="1" x14ac:dyDescent="0.25">
      <c r="A1084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/>
      <c r="Q1084"/>
      <c r="R1084" s="108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</row>
    <row r="1085" spans="1:197" s="1" customFormat="1" x14ac:dyDescent="0.25">
      <c r="A1085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/>
      <c r="Q1085"/>
      <c r="R1085" s="108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</row>
    <row r="1086" spans="1:197" s="1" customFormat="1" x14ac:dyDescent="0.25">
      <c r="A1086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/>
      <c r="Q1086"/>
      <c r="R1086" s="108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</row>
    <row r="1087" spans="1:197" s="1" customFormat="1" x14ac:dyDescent="0.25">
      <c r="A108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/>
      <c r="Q1087"/>
      <c r="R1087" s="108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</row>
    <row r="1088" spans="1:197" s="1" customFormat="1" x14ac:dyDescent="0.25">
      <c r="A1088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/>
      <c r="Q1088"/>
      <c r="R1088" s="108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</row>
    <row r="1089" spans="1:197" s="1" customFormat="1" x14ac:dyDescent="0.25">
      <c r="A1089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/>
      <c r="Q1089"/>
      <c r="R1089" s="108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</row>
    <row r="1090" spans="1:197" s="1" customFormat="1" x14ac:dyDescent="0.25">
      <c r="A1090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/>
      <c r="Q1090"/>
      <c r="R1090" s="108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</row>
    <row r="1091" spans="1:197" s="1" customFormat="1" x14ac:dyDescent="0.25">
      <c r="A1091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/>
      <c r="Q1091"/>
      <c r="R1091" s="108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</row>
    <row r="1092" spans="1:197" s="1" customFormat="1" x14ac:dyDescent="0.25">
      <c r="A1092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/>
      <c r="Q1092"/>
      <c r="R1092" s="108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</row>
    <row r="1093" spans="1:197" s="1" customFormat="1" x14ac:dyDescent="0.25">
      <c r="A1093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/>
      <c r="Q1093"/>
      <c r="R1093" s="108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</row>
    <row r="1094" spans="1:197" s="1" customFormat="1" x14ac:dyDescent="0.25">
      <c r="A1094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/>
      <c r="Q1094"/>
      <c r="R1094" s="108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</row>
    <row r="1095" spans="1:197" s="1" customFormat="1" x14ac:dyDescent="0.25">
      <c r="A1095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/>
      <c r="Q1095"/>
      <c r="R1095" s="108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</row>
    <row r="1096" spans="1:197" s="1" customFormat="1" x14ac:dyDescent="0.25">
      <c r="A1096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/>
      <c r="Q1096"/>
      <c r="R1096" s="108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</row>
    <row r="1097" spans="1:197" s="1" customFormat="1" x14ac:dyDescent="0.25">
      <c r="A109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/>
      <c r="Q1097"/>
      <c r="R1097" s="108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</row>
    <row r="1098" spans="1:197" s="1" customFormat="1" x14ac:dyDescent="0.25">
      <c r="A1098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/>
      <c r="Q1098"/>
      <c r="R1098" s="108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</row>
    <row r="1099" spans="1:197" s="1" customFormat="1" x14ac:dyDescent="0.25">
      <c r="A1099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/>
      <c r="Q1099"/>
      <c r="R1099" s="108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</row>
    <row r="1100" spans="1:197" s="1" customFormat="1" x14ac:dyDescent="0.25">
      <c r="A1100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/>
      <c r="Q1100"/>
      <c r="R1100" s="108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</row>
    <row r="1101" spans="1:197" s="1" customFormat="1" x14ac:dyDescent="0.25">
      <c r="A1101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/>
      <c r="Q1101"/>
      <c r="R1101" s="108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</row>
    <row r="1102" spans="1:197" s="1" customFormat="1" x14ac:dyDescent="0.25">
      <c r="A1102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/>
      <c r="Q1102"/>
      <c r="R1102" s="108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</row>
    <row r="1103" spans="1:197" s="1" customFormat="1" x14ac:dyDescent="0.25">
      <c r="A1103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/>
      <c r="Q1103"/>
      <c r="R1103" s="108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</row>
    <row r="1104" spans="1:197" s="1" customFormat="1" x14ac:dyDescent="0.25">
      <c r="A1104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/>
      <c r="Q1104"/>
      <c r="R1104" s="108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</row>
    <row r="1105" spans="1:197" s="1" customFormat="1" x14ac:dyDescent="0.25">
      <c r="A1105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/>
      <c r="Q1105"/>
      <c r="R1105" s="108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</row>
    <row r="1106" spans="1:197" s="1" customFormat="1" x14ac:dyDescent="0.25">
      <c r="A1106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/>
      <c r="Q1106"/>
      <c r="R1106" s="108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</row>
    <row r="1107" spans="1:197" s="1" customFormat="1" x14ac:dyDescent="0.25">
      <c r="A1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/>
      <c r="Q1107"/>
      <c r="R1107" s="108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</row>
    <row r="1108" spans="1:197" s="1" customFormat="1" x14ac:dyDescent="0.25">
      <c r="A1108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/>
      <c r="Q1108"/>
      <c r="R1108" s="108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</row>
    <row r="1109" spans="1:197" s="1" customFormat="1" x14ac:dyDescent="0.25">
      <c r="A1109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/>
      <c r="Q1109"/>
      <c r="R1109" s="108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</row>
    <row r="1110" spans="1:197" s="1" customFormat="1" x14ac:dyDescent="0.25">
      <c r="A1110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/>
      <c r="Q1110"/>
      <c r="R1110" s="108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</row>
    <row r="1111" spans="1:197" s="1" customFormat="1" x14ac:dyDescent="0.25">
      <c r="A1111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/>
      <c r="Q1111"/>
      <c r="R1111" s="108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</row>
    <row r="1112" spans="1:197" s="1" customFormat="1" x14ac:dyDescent="0.25">
      <c r="A1112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/>
      <c r="Q1112"/>
      <c r="R1112" s="108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</row>
    <row r="1113" spans="1:197" s="1" customFormat="1" x14ac:dyDescent="0.25">
      <c r="A1113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/>
      <c r="Q1113"/>
      <c r="R1113" s="108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</row>
    <row r="1114" spans="1:197" s="1" customFormat="1" x14ac:dyDescent="0.25">
      <c r="A1114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/>
      <c r="Q1114"/>
      <c r="R1114" s="108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</row>
    <row r="1115" spans="1:197" s="1" customFormat="1" x14ac:dyDescent="0.25">
      <c r="A1115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/>
      <c r="Q1115"/>
      <c r="R1115" s="108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</row>
    <row r="1116" spans="1:197" s="1" customFormat="1" x14ac:dyDescent="0.25">
      <c r="A1116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/>
      <c r="Q1116"/>
      <c r="R1116" s="108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</row>
    <row r="1117" spans="1:197" s="1" customFormat="1" x14ac:dyDescent="0.25">
      <c r="A111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/>
      <c r="Q1117"/>
      <c r="R1117" s="108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</row>
    <row r="1118" spans="1:197" s="1" customFormat="1" x14ac:dyDescent="0.25">
      <c r="A1118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/>
      <c r="Q1118"/>
      <c r="R1118" s="108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</row>
    <row r="1119" spans="1:197" s="1" customFormat="1" x14ac:dyDescent="0.25">
      <c r="A1119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/>
      <c r="Q1119"/>
      <c r="R1119" s="108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</row>
    <row r="1120" spans="1:197" s="1" customFormat="1" x14ac:dyDescent="0.25">
      <c r="A1120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/>
      <c r="Q1120"/>
      <c r="R1120" s="108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</row>
    <row r="1121" spans="1:197" s="1" customFormat="1" x14ac:dyDescent="0.25">
      <c r="A1121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/>
      <c r="Q1121"/>
      <c r="R1121" s="108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</row>
    <row r="1122" spans="1:197" s="1" customFormat="1" x14ac:dyDescent="0.25">
      <c r="A1122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/>
      <c r="Q1122"/>
      <c r="R1122" s="108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</row>
    <row r="1123" spans="1:197" s="1" customFormat="1" x14ac:dyDescent="0.25">
      <c r="A1123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/>
      <c r="Q1123"/>
      <c r="R1123" s="108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</row>
    <row r="1124" spans="1:197" s="1" customFormat="1" x14ac:dyDescent="0.25">
      <c r="A1124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/>
      <c r="Q1124"/>
      <c r="R1124" s="108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</row>
    <row r="1125" spans="1:197" s="1" customFormat="1" x14ac:dyDescent="0.25">
      <c r="A1125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/>
      <c r="Q1125"/>
      <c r="R1125" s="108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</row>
    <row r="1126" spans="1:197" s="1" customFormat="1" x14ac:dyDescent="0.25">
      <c r="A1126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/>
      <c r="Q1126"/>
      <c r="R1126" s="108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</row>
    <row r="1127" spans="1:197" s="1" customFormat="1" x14ac:dyDescent="0.25">
      <c r="A112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/>
      <c r="Q1127"/>
      <c r="R1127" s="108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</row>
    <row r="1128" spans="1:197" s="1" customFormat="1" x14ac:dyDescent="0.25">
      <c r="A1128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/>
      <c r="Q1128"/>
      <c r="R1128" s="108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</row>
    <row r="1129" spans="1:197" s="1" customFormat="1" x14ac:dyDescent="0.25">
      <c r="A1129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/>
      <c r="Q1129"/>
      <c r="R1129" s="108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</row>
    <row r="1130" spans="1:197" s="1" customFormat="1" x14ac:dyDescent="0.25">
      <c r="A1130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/>
      <c r="Q1130"/>
      <c r="R1130" s="108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</row>
    <row r="1131" spans="1:197" s="1" customFormat="1" x14ac:dyDescent="0.25">
      <c r="A1131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/>
      <c r="Q1131"/>
      <c r="R1131" s="108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</row>
    <row r="1132" spans="1:197" s="1" customFormat="1" x14ac:dyDescent="0.25">
      <c r="A1132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/>
      <c r="Q1132"/>
      <c r="R1132" s="108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</row>
    <row r="1133" spans="1:197" s="1" customFormat="1" x14ac:dyDescent="0.25">
      <c r="A1133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/>
      <c r="Q1133"/>
      <c r="R1133" s="108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</row>
    <row r="1134" spans="1:197" s="1" customFormat="1" x14ac:dyDescent="0.25">
      <c r="A1134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/>
      <c r="Q1134"/>
      <c r="R1134" s="108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</row>
    <row r="1135" spans="1:197" s="1" customFormat="1" x14ac:dyDescent="0.25">
      <c r="A1135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/>
      <c r="Q1135"/>
      <c r="R1135" s="108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</row>
    <row r="1136" spans="1:197" s="1" customFormat="1" x14ac:dyDescent="0.25">
      <c r="A1136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/>
      <c r="Q1136"/>
      <c r="R1136" s="108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</row>
    <row r="1137" spans="1:197" s="1" customFormat="1" x14ac:dyDescent="0.25">
      <c r="A113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/>
      <c r="Q1137"/>
      <c r="R1137" s="108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</row>
    <row r="1138" spans="1:197" s="1" customFormat="1" x14ac:dyDescent="0.25">
      <c r="A1138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/>
      <c r="Q1138"/>
      <c r="R1138" s="108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</row>
    <row r="1139" spans="1:197" s="1" customFormat="1" x14ac:dyDescent="0.25">
      <c r="A1139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/>
      <c r="Q1139"/>
      <c r="R1139" s="108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</row>
    <row r="1140" spans="1:197" s="1" customFormat="1" x14ac:dyDescent="0.25">
      <c r="A1140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/>
      <c r="Q1140"/>
      <c r="R1140" s="108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</row>
    <row r="1141" spans="1:197" s="1" customFormat="1" x14ac:dyDescent="0.25">
      <c r="A1141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/>
      <c r="Q1141"/>
      <c r="R1141" s="108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</row>
    <row r="1142" spans="1:197" s="1" customFormat="1" x14ac:dyDescent="0.25">
      <c r="A1142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/>
      <c r="Q1142"/>
      <c r="R1142" s="108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</row>
    <row r="1143" spans="1:197" s="1" customFormat="1" x14ac:dyDescent="0.25">
      <c r="A1143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/>
      <c r="Q1143"/>
      <c r="R1143" s="108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</row>
    <row r="1144" spans="1:197" s="1" customFormat="1" x14ac:dyDescent="0.25">
      <c r="A1144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/>
      <c r="Q1144"/>
      <c r="R1144" s="108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</row>
    <row r="1145" spans="1:197" s="1" customFormat="1" x14ac:dyDescent="0.25">
      <c r="A1145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/>
      <c r="Q1145"/>
      <c r="R1145" s="108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</row>
    <row r="1146" spans="1:197" s="1" customFormat="1" x14ac:dyDescent="0.25">
      <c r="A1146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/>
      <c r="Q1146"/>
      <c r="R1146" s="108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</row>
    <row r="1147" spans="1:197" s="1" customFormat="1" x14ac:dyDescent="0.25">
      <c r="A114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/>
      <c r="Q1147"/>
      <c r="R1147" s="108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</row>
    <row r="1148" spans="1:197" s="1" customFormat="1" x14ac:dyDescent="0.25">
      <c r="A1148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/>
      <c r="Q1148"/>
      <c r="R1148" s="108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</row>
    <row r="1149" spans="1:197" s="1" customFormat="1" x14ac:dyDescent="0.25">
      <c r="A1149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/>
      <c r="Q1149"/>
      <c r="R1149" s="108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</row>
    <row r="1150" spans="1:197" s="1" customFormat="1" x14ac:dyDescent="0.25">
      <c r="A1150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/>
      <c r="Q1150"/>
      <c r="R1150" s="108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</row>
    <row r="1151" spans="1:197" s="1" customFormat="1" x14ac:dyDescent="0.25">
      <c r="A1151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/>
      <c r="Q1151"/>
      <c r="R1151" s="108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</row>
    <row r="1152" spans="1:197" s="1" customFormat="1" x14ac:dyDescent="0.25">
      <c r="A1152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/>
      <c r="Q1152"/>
      <c r="R1152" s="108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</row>
    <row r="1153" spans="1:197" s="1" customFormat="1" x14ac:dyDescent="0.25">
      <c r="A1153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/>
      <c r="Q1153"/>
      <c r="R1153" s="108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</row>
    <row r="1154" spans="1:197" s="1" customFormat="1" x14ac:dyDescent="0.25">
      <c r="A1154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/>
      <c r="Q1154"/>
      <c r="R1154" s="108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</row>
    <row r="1155" spans="1:197" s="1" customFormat="1" x14ac:dyDescent="0.25">
      <c r="A1155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/>
      <c r="Q1155"/>
      <c r="R1155" s="108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</row>
    <row r="1156" spans="1:197" s="1" customFormat="1" x14ac:dyDescent="0.25">
      <c r="A1156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/>
      <c r="Q1156"/>
      <c r="R1156" s="108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</row>
    <row r="1157" spans="1:197" s="1" customFormat="1" x14ac:dyDescent="0.25">
      <c r="A115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/>
      <c r="Q1157"/>
      <c r="R1157" s="108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</row>
    <row r="1158" spans="1:197" s="1" customFormat="1" x14ac:dyDescent="0.25">
      <c r="A1158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/>
      <c r="Q1158"/>
      <c r="R1158" s="108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</row>
    <row r="1159" spans="1:197" s="1" customFormat="1" x14ac:dyDescent="0.25">
      <c r="A1159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/>
      <c r="Q1159"/>
      <c r="R1159" s="108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</row>
    <row r="1160" spans="1:197" s="1" customFormat="1" x14ac:dyDescent="0.25">
      <c r="A1160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/>
      <c r="Q1160"/>
      <c r="R1160" s="108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</row>
    <row r="1161" spans="1:197" s="1" customFormat="1" x14ac:dyDescent="0.25">
      <c r="A1161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/>
      <c r="Q1161"/>
      <c r="R1161" s="108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</row>
    <row r="1162" spans="1:197" s="1" customFormat="1" x14ac:dyDescent="0.25">
      <c r="A1162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/>
      <c r="Q1162"/>
      <c r="R1162" s="108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</row>
    <row r="1163" spans="1:197" s="1" customFormat="1" x14ac:dyDescent="0.25">
      <c r="A1163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/>
      <c r="Q1163"/>
      <c r="R1163" s="108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</row>
    <row r="1164" spans="1:197" s="1" customFormat="1" x14ac:dyDescent="0.25">
      <c r="A1164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/>
      <c r="Q1164"/>
      <c r="R1164" s="108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</row>
    <row r="1165" spans="1:197" s="1" customFormat="1" x14ac:dyDescent="0.25">
      <c r="A1165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/>
      <c r="Q1165"/>
      <c r="R1165" s="108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</row>
    <row r="1166" spans="1:197" s="1" customFormat="1" x14ac:dyDescent="0.25">
      <c r="A1166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/>
      <c r="Q1166"/>
      <c r="R1166" s="108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</row>
    <row r="1167" spans="1:197" s="1" customFormat="1" x14ac:dyDescent="0.25">
      <c r="A116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/>
      <c r="Q1167"/>
      <c r="R1167" s="108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</row>
    <row r="1168" spans="1:197" s="1" customFormat="1" x14ac:dyDescent="0.25">
      <c r="A1168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/>
      <c r="Q1168"/>
      <c r="R1168" s="108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</row>
    <row r="1169" spans="1:197" s="1" customFormat="1" x14ac:dyDescent="0.25">
      <c r="A1169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/>
      <c r="Q1169"/>
      <c r="R1169" s="108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</row>
    <row r="1170" spans="1:197" s="1" customFormat="1" x14ac:dyDescent="0.25">
      <c r="A1170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/>
      <c r="Q1170"/>
      <c r="R1170" s="108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</row>
    <row r="1171" spans="1:197" s="1" customFormat="1" x14ac:dyDescent="0.25">
      <c r="A1171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/>
      <c r="Q1171"/>
      <c r="R1171" s="108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</row>
    <row r="1172" spans="1:197" s="1" customFormat="1" x14ac:dyDescent="0.25">
      <c r="A1172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/>
      <c r="Q1172"/>
      <c r="R1172" s="108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</row>
    <row r="1173" spans="1:197" s="1" customFormat="1" x14ac:dyDescent="0.25">
      <c r="A1173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/>
      <c r="Q1173"/>
      <c r="R1173" s="108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</row>
    <row r="1174" spans="1:197" s="1" customFormat="1" x14ac:dyDescent="0.25">
      <c r="A1174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/>
      <c r="Q1174"/>
      <c r="R1174" s="108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</row>
    <row r="1175" spans="1:197" s="1" customFormat="1" x14ac:dyDescent="0.25">
      <c r="A1175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/>
      <c r="Q1175"/>
      <c r="R1175" s="108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</row>
    <row r="1176" spans="1:197" s="1" customFormat="1" x14ac:dyDescent="0.25">
      <c r="A1176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/>
      <c r="Q1176"/>
      <c r="R1176" s="108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</row>
    <row r="1177" spans="1:197" s="1" customFormat="1" x14ac:dyDescent="0.25">
      <c r="A117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/>
      <c r="Q1177"/>
      <c r="R1177" s="108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</row>
    <row r="1178" spans="1:197" s="1" customFormat="1" x14ac:dyDescent="0.25">
      <c r="A1178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/>
      <c r="Q1178"/>
      <c r="R1178" s="108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</row>
    <row r="1179" spans="1:197" s="1" customFormat="1" x14ac:dyDescent="0.25">
      <c r="A1179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/>
      <c r="Q1179"/>
      <c r="R1179" s="108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</row>
    <row r="1180" spans="1:197" s="1" customFormat="1" x14ac:dyDescent="0.25">
      <c r="A1180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/>
      <c r="Q1180"/>
      <c r="R1180" s="108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</row>
    <row r="1181" spans="1:197" s="1" customFormat="1" x14ac:dyDescent="0.25">
      <c r="A1181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/>
      <c r="Q1181"/>
      <c r="R1181" s="108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</row>
    <row r="1182" spans="1:197" s="1" customFormat="1" x14ac:dyDescent="0.25">
      <c r="A1182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/>
      <c r="Q1182"/>
      <c r="R1182" s="108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</row>
    <row r="1183" spans="1:197" s="1" customFormat="1" x14ac:dyDescent="0.25">
      <c r="A1183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/>
      <c r="Q1183"/>
      <c r="R1183" s="108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</row>
    <row r="1184" spans="1:197" s="1" customFormat="1" x14ac:dyDescent="0.25">
      <c r="A1184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/>
      <c r="Q1184"/>
      <c r="R1184" s="108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</row>
    <row r="1185" spans="1:197" s="1" customFormat="1" x14ac:dyDescent="0.25">
      <c r="A1185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/>
      <c r="Q1185"/>
      <c r="R1185" s="108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</row>
    <row r="1186" spans="1:197" s="1" customFormat="1" x14ac:dyDescent="0.25">
      <c r="A1186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/>
      <c r="Q1186"/>
      <c r="R1186" s="108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</row>
    <row r="1187" spans="1:197" s="1" customFormat="1" x14ac:dyDescent="0.25">
      <c r="A118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/>
      <c r="Q1187"/>
      <c r="R1187" s="108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</row>
    <row r="1188" spans="1:197" s="1" customFormat="1" x14ac:dyDescent="0.25">
      <c r="A1188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/>
      <c r="Q1188"/>
      <c r="R1188" s="108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</row>
    <row r="1189" spans="1:197" s="1" customFormat="1" x14ac:dyDescent="0.25">
      <c r="A1189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/>
      <c r="Q1189"/>
      <c r="R1189" s="108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</row>
    <row r="1190" spans="1:197" s="1" customFormat="1" x14ac:dyDescent="0.25">
      <c r="A1190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/>
      <c r="Q1190"/>
      <c r="R1190" s="108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</row>
    <row r="1191" spans="1:197" s="1" customFormat="1" x14ac:dyDescent="0.25">
      <c r="A1191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/>
      <c r="Q1191"/>
      <c r="R1191" s="108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</row>
    <row r="1192" spans="1:197" s="1" customFormat="1" x14ac:dyDescent="0.25">
      <c r="A1192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/>
      <c r="Q1192"/>
      <c r="R1192" s="108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</row>
    <row r="1193" spans="1:197" s="1" customFormat="1" x14ac:dyDescent="0.25">
      <c r="A1193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/>
      <c r="Q1193"/>
      <c r="R1193" s="108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</row>
    <row r="1194" spans="1:197" s="1" customFormat="1" x14ac:dyDescent="0.25">
      <c r="A1194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/>
      <c r="Q1194"/>
      <c r="R1194" s="108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</row>
    <row r="1195" spans="1:197" s="1" customFormat="1" x14ac:dyDescent="0.25">
      <c r="A1195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/>
      <c r="Q1195"/>
      <c r="R1195" s="108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</row>
    <row r="1196" spans="1:197" s="1" customFormat="1" x14ac:dyDescent="0.25">
      <c r="A1196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/>
      <c r="Q1196"/>
      <c r="R1196" s="108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</row>
    <row r="1197" spans="1:197" s="1" customFormat="1" x14ac:dyDescent="0.25">
      <c r="A119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/>
      <c r="Q1197"/>
      <c r="R1197" s="108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</row>
    <row r="1198" spans="1:197" s="1" customFormat="1" x14ac:dyDescent="0.25">
      <c r="A1198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/>
      <c r="Q1198"/>
      <c r="R1198" s="108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</row>
    <row r="1199" spans="1:197" s="1" customFormat="1" x14ac:dyDescent="0.25">
      <c r="A1199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/>
      <c r="Q1199"/>
      <c r="R1199" s="108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</row>
    <row r="1200" spans="1:197" s="1" customFormat="1" x14ac:dyDescent="0.25">
      <c r="A1200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/>
      <c r="Q1200"/>
      <c r="R1200" s="108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</row>
    <row r="1201" spans="1:197" s="1" customFormat="1" x14ac:dyDescent="0.25">
      <c r="A1201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/>
      <c r="Q1201"/>
      <c r="R1201" s="108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</row>
    <row r="1202" spans="1:197" s="1" customFormat="1" x14ac:dyDescent="0.25">
      <c r="A1202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/>
      <c r="Q1202"/>
      <c r="R1202" s="108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</row>
    <row r="1203" spans="1:197" s="1" customFormat="1" x14ac:dyDescent="0.25">
      <c r="A1203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/>
      <c r="Q1203"/>
      <c r="R1203" s="108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</row>
    <row r="1204" spans="1:197" s="1" customFormat="1" x14ac:dyDescent="0.25">
      <c r="A1204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/>
      <c r="Q1204"/>
      <c r="R1204" s="108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</row>
    <row r="1205" spans="1:197" s="1" customFormat="1" x14ac:dyDescent="0.25">
      <c r="A1205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/>
      <c r="Q1205"/>
      <c r="R1205" s="108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</row>
    <row r="1206" spans="1:197" s="1" customFormat="1" x14ac:dyDescent="0.25">
      <c r="A1206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/>
      <c r="Q1206"/>
      <c r="R1206" s="108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</row>
    <row r="1207" spans="1:197" s="1" customFormat="1" x14ac:dyDescent="0.25">
      <c r="A12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/>
      <c r="Q1207"/>
      <c r="R1207" s="108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</row>
    <row r="1208" spans="1:197" s="1" customFormat="1" x14ac:dyDescent="0.25">
      <c r="A1208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/>
      <c r="Q1208"/>
      <c r="R1208" s="108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</row>
    <row r="1209" spans="1:197" s="1" customFormat="1" x14ac:dyDescent="0.25">
      <c r="A1209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/>
      <c r="Q1209"/>
      <c r="R1209" s="108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</row>
    <row r="1210" spans="1:197" s="1" customFormat="1" x14ac:dyDescent="0.25">
      <c r="A1210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/>
      <c r="Q1210"/>
      <c r="R1210" s="108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</row>
    <row r="1211" spans="1:197" s="1" customFormat="1" x14ac:dyDescent="0.25">
      <c r="A1211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/>
      <c r="Q1211"/>
      <c r="R1211" s="108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</row>
    <row r="1212" spans="1:197" s="1" customFormat="1" x14ac:dyDescent="0.25">
      <c r="A1212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/>
      <c r="Q1212"/>
      <c r="R1212" s="108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</row>
    <row r="1213" spans="1:197" s="1" customFormat="1" x14ac:dyDescent="0.25">
      <c r="A1213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/>
      <c r="Q1213"/>
      <c r="R1213" s="108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</row>
    <row r="1214" spans="1:197" s="1" customFormat="1" x14ac:dyDescent="0.25">
      <c r="A1214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/>
      <c r="Q1214"/>
      <c r="R1214" s="108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</row>
    <row r="1215" spans="1:197" s="1" customFormat="1" x14ac:dyDescent="0.25">
      <c r="A1215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/>
      <c r="Q1215"/>
      <c r="R1215" s="108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</row>
    <row r="1216" spans="1:197" s="1" customFormat="1" x14ac:dyDescent="0.25">
      <c r="A1216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/>
      <c r="Q1216"/>
      <c r="R1216" s="108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</row>
    <row r="1217" spans="1:197" s="1" customFormat="1" x14ac:dyDescent="0.25">
      <c r="A121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/>
      <c r="Q1217"/>
      <c r="R1217" s="108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</row>
    <row r="1218" spans="1:197" s="1" customFormat="1" x14ac:dyDescent="0.25">
      <c r="A1218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/>
      <c r="Q1218"/>
      <c r="R1218" s="108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</row>
    <row r="1219" spans="1:197" s="1" customFormat="1" x14ac:dyDescent="0.25">
      <c r="A1219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/>
      <c r="Q1219"/>
      <c r="R1219" s="108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</row>
    <row r="1220" spans="1:197" s="1" customFormat="1" x14ac:dyDescent="0.25">
      <c r="A1220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/>
      <c r="Q1220"/>
      <c r="R1220" s="108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</row>
    <row r="1221" spans="1:197" s="1" customFormat="1" x14ac:dyDescent="0.25">
      <c r="A1221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/>
      <c r="Q1221"/>
      <c r="R1221" s="108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</row>
    <row r="1222" spans="1:197" s="1" customFormat="1" x14ac:dyDescent="0.25">
      <c r="A1222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/>
      <c r="Q1222"/>
      <c r="R1222" s="108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</row>
    <row r="1223" spans="1:197" s="1" customFormat="1" x14ac:dyDescent="0.25">
      <c r="A1223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/>
      <c r="Q1223"/>
      <c r="R1223" s="108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</row>
    <row r="1224" spans="1:197" s="1" customFormat="1" x14ac:dyDescent="0.25">
      <c r="A1224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/>
      <c r="Q1224"/>
      <c r="R1224" s="108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</row>
    <row r="1225" spans="1:197" s="1" customFormat="1" x14ac:dyDescent="0.25">
      <c r="A1225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/>
      <c r="Q1225"/>
      <c r="R1225" s="108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</row>
    <row r="1226" spans="1:197" s="1" customFormat="1" x14ac:dyDescent="0.25">
      <c r="A1226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/>
      <c r="Q1226"/>
      <c r="R1226" s="108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</row>
    <row r="1227" spans="1:197" s="1" customFormat="1" x14ac:dyDescent="0.25">
      <c r="A122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/>
      <c r="Q1227"/>
      <c r="R1227" s="108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</row>
    <row r="1228" spans="1:197" s="1" customFormat="1" x14ac:dyDescent="0.25">
      <c r="A1228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/>
      <c r="Q1228"/>
      <c r="R1228" s="108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</row>
    <row r="1229" spans="1:197" s="1" customFormat="1" x14ac:dyDescent="0.25">
      <c r="A1229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/>
      <c r="Q1229"/>
      <c r="R1229" s="108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</row>
    <row r="1230" spans="1:197" s="1" customFormat="1" x14ac:dyDescent="0.25">
      <c r="A1230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/>
      <c r="Q1230"/>
      <c r="R1230" s="108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</row>
    <row r="1231" spans="1:197" s="1" customFormat="1" x14ac:dyDescent="0.25">
      <c r="A1231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/>
      <c r="Q1231"/>
      <c r="R1231" s="108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</row>
    <row r="1232" spans="1:197" s="1" customFormat="1" x14ac:dyDescent="0.25">
      <c r="A1232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/>
      <c r="Q1232"/>
      <c r="R1232" s="108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</row>
    <row r="1233" spans="1:197" s="1" customFormat="1" x14ac:dyDescent="0.25">
      <c r="A1233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/>
      <c r="Q1233"/>
      <c r="R1233" s="108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</row>
    <row r="1234" spans="1:197" s="1" customFormat="1" x14ac:dyDescent="0.25">
      <c r="A1234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/>
      <c r="Q1234"/>
      <c r="R1234" s="108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</row>
    <row r="1235" spans="1:197" s="1" customFormat="1" x14ac:dyDescent="0.25">
      <c r="A1235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/>
      <c r="Q1235"/>
      <c r="R1235" s="108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</row>
    <row r="1236" spans="1:197" s="1" customFormat="1" x14ac:dyDescent="0.25">
      <c r="A1236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/>
      <c r="Q1236"/>
      <c r="R1236" s="108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</row>
    <row r="1237" spans="1:197" s="1" customFormat="1" x14ac:dyDescent="0.25">
      <c r="A123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/>
      <c r="Q1237"/>
      <c r="R1237" s="108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</row>
    <row r="1238" spans="1:197" s="1" customFormat="1" x14ac:dyDescent="0.25">
      <c r="A1238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/>
      <c r="Q1238"/>
      <c r="R1238" s="108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</row>
    <row r="1239" spans="1:197" s="1" customFormat="1" x14ac:dyDescent="0.25">
      <c r="A1239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/>
      <c r="Q1239"/>
      <c r="R1239" s="108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</row>
    <row r="1240" spans="1:197" s="1" customFormat="1" x14ac:dyDescent="0.25">
      <c r="A1240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/>
      <c r="Q1240"/>
      <c r="R1240" s="108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</row>
    <row r="1241" spans="1:197" s="1" customFormat="1" x14ac:dyDescent="0.25">
      <c r="A1241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/>
      <c r="Q1241"/>
      <c r="R1241" s="108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</row>
    <row r="1242" spans="1:197" s="1" customFormat="1" x14ac:dyDescent="0.25">
      <c r="A1242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/>
      <c r="Q1242"/>
      <c r="R1242" s="108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</row>
    <row r="1243" spans="1:197" s="1" customFormat="1" x14ac:dyDescent="0.25">
      <c r="A1243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/>
      <c r="Q1243"/>
      <c r="R1243" s="108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</row>
    <row r="1244" spans="1:197" s="1" customFormat="1" x14ac:dyDescent="0.25">
      <c r="A1244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/>
      <c r="Q1244"/>
      <c r="R1244" s="108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</row>
    <row r="1245" spans="1:197" s="1" customFormat="1" x14ac:dyDescent="0.25">
      <c r="A1245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/>
      <c r="Q1245"/>
      <c r="R1245" s="108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</row>
    <row r="1246" spans="1:197" s="1" customFormat="1" x14ac:dyDescent="0.25">
      <c r="A1246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/>
      <c r="Q1246"/>
      <c r="R1246" s="108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</row>
    <row r="1247" spans="1:197" s="1" customFormat="1" x14ac:dyDescent="0.25">
      <c r="A124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/>
      <c r="Q1247"/>
      <c r="R1247" s="108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</row>
    <row r="1248" spans="1:197" s="1" customFormat="1" x14ac:dyDescent="0.25">
      <c r="A1248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/>
      <c r="Q1248"/>
      <c r="R1248" s="108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</row>
    <row r="1249" spans="1:197" s="1" customFormat="1" x14ac:dyDescent="0.25">
      <c r="A1249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/>
      <c r="Q1249"/>
      <c r="R1249" s="108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</row>
    <row r="1250" spans="1:197" s="1" customFormat="1" x14ac:dyDescent="0.25">
      <c r="A1250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/>
      <c r="Q1250"/>
      <c r="R1250" s="108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</row>
    <row r="1251" spans="1:197" s="1" customFormat="1" x14ac:dyDescent="0.25">
      <c r="A1251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/>
      <c r="Q1251"/>
      <c r="R1251" s="108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</row>
    <row r="1252" spans="1:197" s="1" customFormat="1" x14ac:dyDescent="0.25">
      <c r="A1252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/>
      <c r="Q1252"/>
      <c r="R1252" s="108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</row>
    <row r="1253" spans="1:197" s="1" customFormat="1" x14ac:dyDescent="0.25">
      <c r="A1253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/>
      <c r="Q1253"/>
      <c r="R1253" s="108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</row>
    <row r="1254" spans="1:197" s="1" customFormat="1" x14ac:dyDescent="0.25">
      <c r="A1254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/>
      <c r="Q1254"/>
      <c r="R1254" s="108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</row>
    <row r="1255" spans="1:197" s="1" customFormat="1" x14ac:dyDescent="0.25">
      <c r="A1255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/>
      <c r="Q1255"/>
      <c r="R1255" s="108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</row>
    <row r="1256" spans="1:197" s="1" customFormat="1" x14ac:dyDescent="0.25">
      <c r="A1256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/>
      <c r="Q1256"/>
      <c r="R1256" s="108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</row>
    <row r="1257" spans="1:197" s="1" customFormat="1" x14ac:dyDescent="0.25">
      <c r="A125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/>
      <c r="Q1257"/>
      <c r="R1257" s="108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</row>
    <row r="1258" spans="1:197" s="1" customFormat="1" x14ac:dyDescent="0.25">
      <c r="A1258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/>
      <c r="Q1258"/>
      <c r="R1258" s="108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</row>
    <row r="1259" spans="1:197" s="1" customFormat="1" x14ac:dyDescent="0.25">
      <c r="A1259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/>
      <c r="Q1259"/>
      <c r="R1259" s="108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</row>
    <row r="1260" spans="1:197" s="1" customFormat="1" x14ac:dyDescent="0.25">
      <c r="A1260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/>
      <c r="Q1260"/>
      <c r="R1260" s="108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</row>
    <row r="1261" spans="1:197" s="1" customFormat="1" x14ac:dyDescent="0.25">
      <c r="A1261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/>
      <c r="Q1261"/>
      <c r="R1261" s="108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</row>
    <row r="1262" spans="1:197" s="1" customFormat="1" x14ac:dyDescent="0.25">
      <c r="A1262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/>
      <c r="Q1262"/>
      <c r="R1262" s="108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</row>
    <row r="1263" spans="1:197" s="1" customFormat="1" x14ac:dyDescent="0.25">
      <c r="A1263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/>
      <c r="Q1263"/>
      <c r="R1263" s="108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</row>
    <row r="1264" spans="1:197" s="1" customFormat="1" x14ac:dyDescent="0.25">
      <c r="A1264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/>
      <c r="Q1264"/>
      <c r="R1264" s="108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</row>
    <row r="1265" spans="1:197" s="1" customFormat="1" x14ac:dyDescent="0.25">
      <c r="A1265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/>
      <c r="Q1265"/>
      <c r="R1265" s="108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</row>
    <row r="1266" spans="1:197" s="1" customFormat="1" x14ac:dyDescent="0.25">
      <c r="A1266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/>
      <c r="Q1266"/>
      <c r="R1266" s="108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</row>
    <row r="1267" spans="1:197" s="1" customFormat="1" x14ac:dyDescent="0.25">
      <c r="A126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/>
      <c r="Q1267"/>
      <c r="R1267" s="108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</row>
    <row r="1268" spans="1:197" s="1" customFormat="1" x14ac:dyDescent="0.25">
      <c r="A1268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/>
      <c r="Q1268"/>
      <c r="R1268" s="108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</row>
    <row r="1269" spans="1:197" s="1" customFormat="1" x14ac:dyDescent="0.25">
      <c r="A1269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/>
      <c r="Q1269"/>
      <c r="R1269" s="108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</row>
    <row r="1270" spans="1:197" s="1" customFormat="1" x14ac:dyDescent="0.25">
      <c r="A1270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/>
      <c r="Q1270"/>
      <c r="R1270" s="108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</row>
    <row r="1271" spans="1:197" s="1" customFormat="1" x14ac:dyDescent="0.25">
      <c r="A1271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/>
      <c r="Q1271"/>
      <c r="R1271" s="108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</row>
    <row r="1272" spans="1:197" s="1" customFormat="1" x14ac:dyDescent="0.25">
      <c r="A1272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/>
      <c r="Q1272"/>
      <c r="R1272" s="108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</row>
    <row r="1273" spans="1:197" s="1" customFormat="1" x14ac:dyDescent="0.25">
      <c r="A1273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/>
      <c r="Q1273"/>
      <c r="R1273" s="108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</row>
    <row r="1274" spans="1:197" s="1" customFormat="1" x14ac:dyDescent="0.25">
      <c r="A1274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/>
      <c r="Q1274"/>
      <c r="R1274" s="108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</row>
    <row r="1275" spans="1:197" s="1" customFormat="1" x14ac:dyDescent="0.25">
      <c r="A1275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/>
      <c r="Q1275"/>
      <c r="R1275" s="108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</row>
    <row r="1276" spans="1:197" s="1" customFormat="1" x14ac:dyDescent="0.25">
      <c r="A1276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/>
      <c r="Q1276"/>
      <c r="R1276" s="108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</row>
    <row r="1277" spans="1:197" s="1" customFormat="1" x14ac:dyDescent="0.25">
      <c r="A127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/>
      <c r="Q1277"/>
      <c r="R1277" s="108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</row>
    <row r="1278" spans="1:197" s="1" customFormat="1" x14ac:dyDescent="0.25">
      <c r="A1278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/>
      <c r="Q1278"/>
      <c r="R1278" s="108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</row>
    <row r="1279" spans="1:197" s="1" customFormat="1" x14ac:dyDescent="0.25">
      <c r="A1279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/>
      <c r="Q1279"/>
      <c r="R1279" s="108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</row>
    <row r="1280" spans="1:197" s="1" customFormat="1" x14ac:dyDescent="0.25">
      <c r="A1280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/>
      <c r="Q1280"/>
      <c r="R1280" s="108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</row>
    <row r="1281" spans="1:197" s="1" customFormat="1" x14ac:dyDescent="0.25">
      <c r="A1281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/>
      <c r="Q1281"/>
      <c r="R1281" s="108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</row>
    <row r="1282" spans="1:197" s="1" customFormat="1" x14ac:dyDescent="0.25">
      <c r="A1282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/>
      <c r="Q1282"/>
      <c r="R1282" s="108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</row>
    <row r="1283" spans="1:197" s="1" customFormat="1" x14ac:dyDescent="0.25">
      <c r="A1283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/>
      <c r="Q1283"/>
      <c r="R1283" s="108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</row>
    <row r="1284" spans="1:197" s="1" customFormat="1" x14ac:dyDescent="0.25">
      <c r="A1284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/>
      <c r="Q1284"/>
      <c r="R1284" s="108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</row>
    <row r="1285" spans="1:197" s="1" customFormat="1" x14ac:dyDescent="0.25">
      <c r="A1285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/>
      <c r="Q1285"/>
      <c r="R1285" s="108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</row>
    <row r="1286" spans="1:197" s="1" customFormat="1" x14ac:dyDescent="0.25">
      <c r="A1286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/>
      <c r="Q1286"/>
      <c r="R1286" s="108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</row>
    <row r="1287" spans="1:197" s="1" customFormat="1" x14ac:dyDescent="0.25">
      <c r="A128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/>
      <c r="Q1287"/>
      <c r="R1287" s="108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</row>
    <row r="1288" spans="1:197" s="1" customFormat="1" x14ac:dyDescent="0.25">
      <c r="A1288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/>
      <c r="Q1288"/>
      <c r="R1288" s="108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</row>
    <row r="1289" spans="1:197" s="1" customFormat="1" x14ac:dyDescent="0.25">
      <c r="A1289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/>
      <c r="Q1289"/>
      <c r="R1289" s="108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</row>
    <row r="1290" spans="1:197" s="1" customFormat="1" x14ac:dyDescent="0.25">
      <c r="A1290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/>
      <c r="Q1290"/>
      <c r="R1290" s="108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</row>
    <row r="1291" spans="1:197" s="1" customFormat="1" x14ac:dyDescent="0.25">
      <c r="A1291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/>
      <c r="Q1291"/>
      <c r="R1291" s="108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</row>
    <row r="1292" spans="1:197" s="1" customFormat="1" x14ac:dyDescent="0.25">
      <c r="A1292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/>
      <c r="Q1292"/>
      <c r="R1292" s="108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</row>
    <row r="1293" spans="1:197" s="1" customFormat="1" x14ac:dyDescent="0.25">
      <c r="A1293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/>
      <c r="Q1293"/>
      <c r="R1293" s="108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</row>
    <row r="1294" spans="1:197" s="1" customFormat="1" x14ac:dyDescent="0.25">
      <c r="A1294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/>
      <c r="Q1294"/>
      <c r="R1294" s="108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</row>
    <row r="1295" spans="1:197" s="1" customFormat="1" x14ac:dyDescent="0.25">
      <c r="A1295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/>
      <c r="Q1295"/>
      <c r="R1295" s="108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</row>
    <row r="1296" spans="1:197" s="1" customFormat="1" x14ac:dyDescent="0.25">
      <c r="A1296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/>
      <c r="Q1296"/>
      <c r="R1296" s="108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</row>
    <row r="1297" spans="1:197" s="1" customFormat="1" x14ac:dyDescent="0.25">
      <c r="A129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/>
      <c r="Q1297"/>
      <c r="R1297" s="108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</row>
    <row r="1298" spans="1:197" s="1" customFormat="1" x14ac:dyDescent="0.25">
      <c r="A1298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/>
      <c r="Q1298"/>
      <c r="R1298" s="108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</row>
    <row r="1299" spans="1:197" s="1" customFormat="1" x14ac:dyDescent="0.25">
      <c r="A1299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/>
      <c r="Q1299"/>
      <c r="R1299" s="108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</row>
    <row r="1300" spans="1:197" s="1" customFormat="1" x14ac:dyDescent="0.25">
      <c r="A1300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/>
      <c r="Q1300"/>
      <c r="R1300" s="108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</row>
    <row r="1301" spans="1:197" s="1" customFormat="1" x14ac:dyDescent="0.25">
      <c r="A1301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/>
      <c r="Q1301"/>
      <c r="R1301" s="108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</row>
    <row r="1302" spans="1:197" s="1" customFormat="1" x14ac:dyDescent="0.25">
      <c r="A1302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/>
      <c r="Q1302"/>
      <c r="R1302" s="108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</row>
    <row r="1303" spans="1:197" s="1" customFormat="1" x14ac:dyDescent="0.25">
      <c r="A1303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/>
      <c r="Q1303"/>
      <c r="R1303" s="108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</row>
    <row r="1304" spans="1:197" s="1" customFormat="1" x14ac:dyDescent="0.25">
      <c r="A1304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/>
      <c r="Q1304"/>
      <c r="R1304" s="108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</row>
    <row r="1305" spans="1:197" s="1" customFormat="1" x14ac:dyDescent="0.25">
      <c r="A1305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/>
      <c r="Q1305"/>
      <c r="R1305" s="108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</row>
    <row r="1306" spans="1:197" s="1" customFormat="1" x14ac:dyDescent="0.25">
      <c r="A1306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/>
      <c r="Q1306"/>
      <c r="R1306" s="108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</row>
    <row r="1307" spans="1:197" s="1" customFormat="1" x14ac:dyDescent="0.25">
      <c r="A13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/>
      <c r="Q1307"/>
      <c r="R1307" s="108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</row>
    <row r="1308" spans="1:197" s="1" customFormat="1" x14ac:dyDescent="0.25">
      <c r="A1308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/>
      <c r="Q1308"/>
      <c r="R1308" s="108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</row>
    <row r="1309" spans="1:197" s="1" customFormat="1" x14ac:dyDescent="0.25">
      <c r="A1309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/>
      <c r="Q1309"/>
      <c r="R1309" s="108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</row>
    <row r="1310" spans="1:197" s="1" customFormat="1" x14ac:dyDescent="0.25">
      <c r="A1310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/>
      <c r="Q1310"/>
      <c r="R1310" s="108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</row>
    <row r="1311" spans="1:197" s="1" customFormat="1" x14ac:dyDescent="0.25">
      <c r="A1311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/>
      <c r="Q1311"/>
      <c r="R1311" s="108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</row>
    <row r="1312" spans="1:197" s="1" customFormat="1" x14ac:dyDescent="0.25">
      <c r="A1312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/>
      <c r="Q1312"/>
      <c r="R1312" s="108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</row>
    <row r="1313" spans="1:197" s="1" customFormat="1" x14ac:dyDescent="0.25">
      <c r="A1313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/>
      <c r="Q1313"/>
      <c r="R1313" s="108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</row>
    <row r="1314" spans="1:197" s="1" customFormat="1" x14ac:dyDescent="0.25">
      <c r="A1314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/>
      <c r="Q1314"/>
      <c r="R1314" s="108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</row>
    <row r="1315" spans="1:197" s="1" customFormat="1" x14ac:dyDescent="0.25">
      <c r="A1315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/>
      <c r="Q1315"/>
      <c r="R1315" s="108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</row>
    <row r="1316" spans="1:197" s="1" customFormat="1" x14ac:dyDescent="0.25">
      <c r="A1316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/>
      <c r="Q1316"/>
      <c r="R1316" s="108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</row>
    <row r="1317" spans="1:197" s="1" customFormat="1" x14ac:dyDescent="0.25">
      <c r="A131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/>
      <c r="Q1317"/>
      <c r="R1317" s="108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</row>
    <row r="1318" spans="1:197" s="1" customFormat="1" x14ac:dyDescent="0.25">
      <c r="A1318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/>
      <c r="Q1318"/>
      <c r="R1318" s="108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</row>
    <row r="1319" spans="1:197" s="1" customFormat="1" x14ac:dyDescent="0.25">
      <c r="A1319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/>
      <c r="Q1319"/>
      <c r="R1319" s="108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</row>
    <row r="1320" spans="1:197" s="1" customFormat="1" x14ac:dyDescent="0.25">
      <c r="A1320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/>
      <c r="Q1320"/>
      <c r="R1320" s="108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</row>
    <row r="1321" spans="1:197" s="1" customFormat="1" x14ac:dyDescent="0.25">
      <c r="A1321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/>
      <c r="Q1321"/>
      <c r="R1321" s="108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</row>
    <row r="1322" spans="1:197" s="1" customFormat="1" x14ac:dyDescent="0.25">
      <c r="A1322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/>
      <c r="Q1322"/>
      <c r="R1322" s="108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</row>
    <row r="1323" spans="1:197" s="1" customFormat="1" x14ac:dyDescent="0.25">
      <c r="A1323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/>
      <c r="Q1323"/>
      <c r="R1323" s="108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</row>
    <row r="1324" spans="1:197" s="1" customFormat="1" x14ac:dyDescent="0.25">
      <c r="A1324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/>
      <c r="Q1324"/>
      <c r="R1324" s="108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</row>
    <row r="1325" spans="1:197" s="1" customFormat="1" x14ac:dyDescent="0.25">
      <c r="A1325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/>
      <c r="Q1325"/>
      <c r="R1325" s="108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</row>
    <row r="1326" spans="1:197" s="1" customFormat="1" x14ac:dyDescent="0.25">
      <c r="A1326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/>
      <c r="Q1326"/>
      <c r="R1326" s="108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</row>
    <row r="1327" spans="1:197" s="1" customFormat="1" x14ac:dyDescent="0.25">
      <c r="A132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/>
      <c r="Q1327"/>
      <c r="R1327" s="108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</row>
    <row r="1328" spans="1:197" s="1" customFormat="1" x14ac:dyDescent="0.25">
      <c r="A1328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/>
      <c r="Q1328"/>
      <c r="R1328" s="108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</row>
    <row r="1329" spans="1:197" s="1" customFormat="1" x14ac:dyDescent="0.25">
      <c r="A1329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/>
      <c r="Q1329"/>
      <c r="R1329" s="108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</row>
    <row r="1330" spans="1:197" s="1" customFormat="1" x14ac:dyDescent="0.25">
      <c r="A1330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/>
      <c r="Q1330"/>
      <c r="R1330" s="108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</row>
    <row r="1331" spans="1:197" s="1" customFormat="1" x14ac:dyDescent="0.25">
      <c r="A1331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/>
      <c r="Q1331"/>
      <c r="R1331" s="108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</row>
    <row r="1332" spans="1:197" s="1" customFormat="1" x14ac:dyDescent="0.25">
      <c r="A1332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/>
      <c r="Q1332"/>
      <c r="R1332" s="108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</row>
    <row r="1333" spans="1:197" s="1" customFormat="1" x14ac:dyDescent="0.25">
      <c r="A1333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/>
      <c r="Q1333"/>
      <c r="R1333" s="108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</row>
    <row r="1334" spans="1:197" s="1" customFormat="1" x14ac:dyDescent="0.25">
      <c r="A1334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/>
      <c r="Q1334"/>
      <c r="R1334" s="108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</row>
    <row r="1335" spans="1:197" s="1" customFormat="1" x14ac:dyDescent="0.25">
      <c r="A1335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/>
      <c r="Q1335"/>
      <c r="R1335" s="108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</row>
    <row r="1336" spans="1:197" s="1" customFormat="1" x14ac:dyDescent="0.25">
      <c r="A1336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/>
      <c r="Q1336"/>
      <c r="R1336" s="108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</row>
    <row r="1337" spans="1:197" s="1" customFormat="1" x14ac:dyDescent="0.25">
      <c r="A133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/>
      <c r="Q1337"/>
      <c r="R1337" s="108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</row>
    <row r="1338" spans="1:197" s="1" customFormat="1" x14ac:dyDescent="0.25">
      <c r="A1338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/>
      <c r="Q1338"/>
      <c r="R1338" s="108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</row>
    <row r="1339" spans="1:197" s="1" customFormat="1" x14ac:dyDescent="0.25">
      <c r="A1339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/>
      <c r="Q1339"/>
      <c r="R1339" s="108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</row>
    <row r="1340" spans="1:197" s="1" customFormat="1" x14ac:dyDescent="0.25">
      <c r="A1340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/>
      <c r="Q1340"/>
      <c r="R1340" s="108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</row>
    <row r="1341" spans="1:197" s="1" customFormat="1" x14ac:dyDescent="0.25">
      <c r="A1341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/>
      <c r="Q1341"/>
      <c r="R1341" s="108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</row>
    <row r="1342" spans="1:197" s="1" customFormat="1" x14ac:dyDescent="0.25">
      <c r="A1342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/>
      <c r="Q1342"/>
      <c r="R1342" s="108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</row>
    <row r="1343" spans="1:197" s="1" customFormat="1" x14ac:dyDescent="0.25">
      <c r="A1343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/>
      <c r="Q1343"/>
      <c r="R1343" s="108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</row>
    <row r="1344" spans="1:197" s="1" customFormat="1" x14ac:dyDescent="0.25">
      <c r="A1344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/>
      <c r="Q1344"/>
      <c r="R1344" s="108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</row>
    <row r="1345" spans="1:197" s="1" customFormat="1" x14ac:dyDescent="0.25">
      <c r="A1345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/>
      <c r="Q1345"/>
      <c r="R1345" s="108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</row>
    <row r="1346" spans="1:197" s="1" customFormat="1" x14ac:dyDescent="0.25">
      <c r="A1346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/>
      <c r="Q1346"/>
      <c r="R1346" s="108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</row>
    <row r="1347" spans="1:197" s="1" customFormat="1" x14ac:dyDescent="0.25">
      <c r="A134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/>
      <c r="Q1347"/>
      <c r="R1347" s="108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</row>
    <row r="1348" spans="1:197" s="1" customFormat="1" x14ac:dyDescent="0.25">
      <c r="A1348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/>
      <c r="Q1348"/>
      <c r="R1348" s="108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</row>
    <row r="1349" spans="1:197" s="1" customFormat="1" x14ac:dyDescent="0.25">
      <c r="A1349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/>
      <c r="Q1349"/>
      <c r="R1349" s="108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</row>
    <row r="1350" spans="1:197" s="1" customFormat="1" x14ac:dyDescent="0.25">
      <c r="A1350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/>
      <c r="Q1350"/>
      <c r="R1350" s="108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</row>
    <row r="1351" spans="1:197" s="1" customFormat="1" x14ac:dyDescent="0.25">
      <c r="A1351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/>
      <c r="Q1351"/>
      <c r="R1351" s="108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</row>
    <row r="1352" spans="1:197" s="1" customFormat="1" x14ac:dyDescent="0.25">
      <c r="A1352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/>
      <c r="Q1352"/>
      <c r="R1352" s="108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</row>
    <row r="1353" spans="1:197" s="1" customFormat="1" x14ac:dyDescent="0.25">
      <c r="A1353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/>
      <c r="Q1353"/>
      <c r="R1353" s="108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</row>
    <row r="1354" spans="1:197" s="1" customFormat="1" x14ac:dyDescent="0.25">
      <c r="A1354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/>
      <c r="Q1354"/>
      <c r="R1354" s="108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</row>
    <row r="1355" spans="1:197" s="1" customFormat="1" x14ac:dyDescent="0.25">
      <c r="A1355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/>
      <c r="Q1355"/>
      <c r="R1355" s="108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</row>
    <row r="1356" spans="1:197" s="1" customFormat="1" x14ac:dyDescent="0.25">
      <c r="A1356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/>
      <c r="Q1356"/>
      <c r="R1356" s="108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</row>
    <row r="1357" spans="1:197" s="1" customFormat="1" x14ac:dyDescent="0.25">
      <c r="A135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/>
      <c r="Q1357"/>
      <c r="R1357" s="108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</row>
    <row r="1358" spans="1:197" s="1" customFormat="1" x14ac:dyDescent="0.25">
      <c r="A1358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/>
      <c r="Q1358"/>
      <c r="R1358" s="108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</row>
    <row r="1359" spans="1:197" s="1" customFormat="1" x14ac:dyDescent="0.25">
      <c r="A1359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/>
      <c r="Q1359"/>
      <c r="R1359" s="108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</row>
    <row r="1360" spans="1:197" s="1" customFormat="1" x14ac:dyDescent="0.25">
      <c r="A1360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/>
      <c r="Q1360"/>
      <c r="R1360" s="108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</row>
    <row r="1361" spans="1:197" s="1" customFormat="1" x14ac:dyDescent="0.25">
      <c r="A1361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/>
      <c r="Q1361"/>
      <c r="R1361" s="108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</row>
    <row r="1362" spans="1:197" s="1" customFormat="1" x14ac:dyDescent="0.25">
      <c r="A1362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/>
      <c r="Q1362"/>
      <c r="R1362" s="108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</row>
    <row r="1363" spans="1:197" s="1" customFormat="1" x14ac:dyDescent="0.25">
      <c r="A1363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/>
      <c r="Q1363"/>
      <c r="R1363" s="108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</row>
    <row r="1364" spans="1:197" s="1" customFormat="1" x14ac:dyDescent="0.25">
      <c r="A1364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/>
      <c r="Q1364"/>
      <c r="R1364" s="108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</row>
    <row r="1365" spans="1:197" s="1" customFormat="1" x14ac:dyDescent="0.25">
      <c r="A1365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/>
      <c r="Q1365"/>
      <c r="R1365" s="108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</row>
    <row r="1366" spans="1:197" s="1" customFormat="1" x14ac:dyDescent="0.25">
      <c r="A1366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/>
      <c r="Q1366"/>
      <c r="R1366" s="108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</row>
    <row r="1367" spans="1:197" s="1" customFormat="1" x14ac:dyDescent="0.25">
      <c r="A136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/>
      <c r="Q1367"/>
      <c r="R1367" s="108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</row>
    <row r="1368" spans="1:197" s="1" customFormat="1" x14ac:dyDescent="0.25">
      <c r="A1368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/>
      <c r="Q1368"/>
      <c r="R1368" s="108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</row>
    <row r="1369" spans="1:197" s="1" customFormat="1" x14ac:dyDescent="0.25">
      <c r="A1369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/>
      <c r="Q1369"/>
      <c r="R1369" s="108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</row>
    <row r="1370" spans="1:197" s="1" customFormat="1" x14ac:dyDescent="0.25">
      <c r="A1370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/>
      <c r="Q1370"/>
      <c r="R1370" s="108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</row>
    <row r="1371" spans="1:197" s="1" customFormat="1" x14ac:dyDescent="0.25">
      <c r="A1371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/>
      <c r="Q1371"/>
      <c r="R1371" s="108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</row>
    <row r="1372" spans="1:197" s="1" customFormat="1" x14ac:dyDescent="0.25">
      <c r="A1372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/>
      <c r="Q1372"/>
      <c r="R1372" s="108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</row>
    <row r="1373" spans="1:197" s="1" customFormat="1" x14ac:dyDescent="0.25">
      <c r="A1373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/>
      <c r="Q1373"/>
      <c r="R1373" s="108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</row>
    <row r="1374" spans="1:197" s="1" customFormat="1" x14ac:dyDescent="0.25">
      <c r="A1374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/>
      <c r="Q1374"/>
      <c r="R1374" s="108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</row>
    <row r="1375" spans="1:197" s="1" customFormat="1" x14ac:dyDescent="0.25">
      <c r="A1375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/>
      <c r="Q1375"/>
      <c r="R1375" s="108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</row>
    <row r="1376" spans="1:197" s="1" customFormat="1" x14ac:dyDescent="0.25">
      <c r="A1376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/>
      <c r="Q1376"/>
      <c r="R1376" s="108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</row>
    <row r="1377" spans="1:197" s="1" customFormat="1" x14ac:dyDescent="0.25">
      <c r="A137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/>
      <c r="Q1377"/>
      <c r="R1377" s="108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</row>
    <row r="1378" spans="1:197" s="1" customFormat="1" x14ac:dyDescent="0.25">
      <c r="A1378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/>
      <c r="Q1378"/>
      <c r="R1378" s="108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</row>
    <row r="1379" spans="1:197" s="1" customFormat="1" x14ac:dyDescent="0.25">
      <c r="A1379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/>
      <c r="Q1379"/>
      <c r="R1379" s="108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</row>
    <row r="1380" spans="1:197" s="1" customFormat="1" x14ac:dyDescent="0.25">
      <c r="A1380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/>
      <c r="Q1380"/>
      <c r="R1380" s="108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</row>
    <row r="1381" spans="1:197" s="1" customFormat="1" x14ac:dyDescent="0.25">
      <c r="A1381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/>
      <c r="Q1381"/>
      <c r="R1381" s="108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</row>
    <row r="1382" spans="1:197" s="1" customFormat="1" x14ac:dyDescent="0.25">
      <c r="A1382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/>
      <c r="Q1382"/>
      <c r="R1382" s="108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</row>
    <row r="1383" spans="1:197" s="1" customFormat="1" x14ac:dyDescent="0.25">
      <c r="A1383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/>
      <c r="Q1383"/>
      <c r="R1383" s="108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</row>
    <row r="1384" spans="1:197" s="1" customFormat="1" x14ac:dyDescent="0.25">
      <c r="A1384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/>
      <c r="Q1384"/>
      <c r="R1384" s="108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</row>
    <row r="1385" spans="1:197" s="1" customFormat="1" x14ac:dyDescent="0.25">
      <c r="A1385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/>
      <c r="Q1385"/>
      <c r="R1385" s="108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</row>
    <row r="1386" spans="1:197" s="1" customFormat="1" x14ac:dyDescent="0.25">
      <c r="A1386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/>
      <c r="Q1386"/>
      <c r="R1386" s="108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</row>
    <row r="1387" spans="1:197" s="1" customFormat="1" x14ac:dyDescent="0.25">
      <c r="A138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/>
      <c r="Q1387"/>
      <c r="R1387" s="108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</row>
    <row r="1388" spans="1:197" s="1" customFormat="1" x14ac:dyDescent="0.25">
      <c r="A1388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/>
      <c r="Q1388"/>
      <c r="R1388" s="108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</row>
    <row r="1389" spans="1:197" s="1" customFormat="1" x14ac:dyDescent="0.25">
      <c r="A1389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/>
      <c r="Q1389"/>
      <c r="R1389" s="108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</row>
    <row r="1390" spans="1:197" s="1" customFormat="1" x14ac:dyDescent="0.25">
      <c r="A1390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/>
      <c r="Q1390"/>
      <c r="R1390" s="108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</row>
    <row r="1391" spans="1:197" s="1" customFormat="1" x14ac:dyDescent="0.25">
      <c r="A1391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/>
      <c r="Q1391"/>
      <c r="R1391" s="108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</row>
    <row r="1392" spans="1:197" s="1" customFormat="1" x14ac:dyDescent="0.25">
      <c r="A1392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/>
      <c r="Q1392"/>
      <c r="R1392" s="108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</row>
    <row r="1393" spans="1:197" s="1" customFormat="1" x14ac:dyDescent="0.25">
      <c r="A1393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/>
      <c r="Q1393"/>
      <c r="R1393" s="108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</row>
    <row r="1394" spans="1:197" s="1" customFormat="1" x14ac:dyDescent="0.25">
      <c r="A1394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/>
      <c r="Q1394"/>
      <c r="R1394" s="108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</row>
    <row r="1395" spans="1:197" s="1" customFormat="1" x14ac:dyDescent="0.25">
      <c r="A1395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/>
      <c r="Q1395"/>
      <c r="R1395" s="108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</row>
    <row r="1396" spans="1:197" s="1" customFormat="1" x14ac:dyDescent="0.25">
      <c r="A1396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/>
      <c r="Q1396"/>
      <c r="R1396" s="108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</row>
    <row r="1397" spans="1:197" s="1" customFormat="1" x14ac:dyDescent="0.25">
      <c r="A139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/>
      <c r="Q1397"/>
      <c r="R1397" s="108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</row>
    <row r="1398" spans="1:197" s="1" customFormat="1" x14ac:dyDescent="0.25">
      <c r="A1398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/>
      <c r="Q1398"/>
      <c r="R1398" s="108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</row>
    <row r="1399" spans="1:197" s="1" customFormat="1" x14ac:dyDescent="0.25">
      <c r="A1399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/>
      <c r="Q1399"/>
      <c r="R1399" s="108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</row>
    <row r="1400" spans="1:197" s="1" customFormat="1" x14ac:dyDescent="0.25">
      <c r="A1400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/>
      <c r="Q1400"/>
      <c r="R1400" s="108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</row>
    <row r="1401" spans="1:197" s="1" customFormat="1" x14ac:dyDescent="0.25">
      <c r="A1401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/>
      <c r="Q1401"/>
      <c r="R1401" s="108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</row>
    <row r="1402" spans="1:197" s="1" customFormat="1" x14ac:dyDescent="0.25">
      <c r="A1402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/>
      <c r="Q1402"/>
      <c r="R1402" s="108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</row>
    <row r="1403" spans="1:197" s="1" customFormat="1" x14ac:dyDescent="0.25">
      <c r="A1403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/>
      <c r="Q1403"/>
      <c r="R1403" s="108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</row>
    <row r="1404" spans="1:197" s="1" customFormat="1" x14ac:dyDescent="0.25">
      <c r="A1404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/>
      <c r="Q1404"/>
      <c r="R1404" s="108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</row>
    <row r="1405" spans="1:197" s="1" customFormat="1" x14ac:dyDescent="0.25">
      <c r="A1405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/>
      <c r="Q1405"/>
      <c r="R1405" s="108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</row>
    <row r="1406" spans="1:197" s="1" customFormat="1" x14ac:dyDescent="0.25">
      <c r="A1406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/>
      <c r="Q1406"/>
      <c r="R1406" s="108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</row>
    <row r="1407" spans="1:197" s="1" customFormat="1" x14ac:dyDescent="0.25">
      <c r="A14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/>
      <c r="Q1407"/>
      <c r="R1407" s="108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</row>
    <row r="1408" spans="1:197" s="1" customFormat="1" x14ac:dyDescent="0.25">
      <c r="A1408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/>
      <c r="Q1408"/>
      <c r="R1408" s="108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</row>
    <row r="1409" spans="1:197" s="1" customFormat="1" x14ac:dyDescent="0.25">
      <c r="A1409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/>
      <c r="Q1409"/>
      <c r="R1409" s="108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</row>
    <row r="1410" spans="1:197" s="1" customFormat="1" x14ac:dyDescent="0.25">
      <c r="A1410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/>
      <c r="Q1410"/>
      <c r="R1410" s="108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</row>
    <row r="1411" spans="1:197" s="1" customFormat="1" x14ac:dyDescent="0.25">
      <c r="A1411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/>
      <c r="Q1411"/>
      <c r="R1411" s="108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</row>
    <row r="1412" spans="1:197" s="1" customFormat="1" x14ac:dyDescent="0.25">
      <c r="A1412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/>
      <c r="Q1412"/>
      <c r="R1412" s="108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</row>
    <row r="1413" spans="1:197" s="1" customFormat="1" x14ac:dyDescent="0.25">
      <c r="A1413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/>
      <c r="Q1413"/>
      <c r="R1413" s="108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</row>
    <row r="1414" spans="1:197" s="1" customFormat="1" x14ac:dyDescent="0.25">
      <c r="A1414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/>
      <c r="Q1414"/>
      <c r="R1414" s="108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</row>
    <row r="1415" spans="1:197" s="1" customFormat="1" x14ac:dyDescent="0.25">
      <c r="A1415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/>
      <c r="Q1415"/>
      <c r="R1415" s="108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</row>
    <row r="1416" spans="1:197" s="1" customFormat="1" x14ac:dyDescent="0.25">
      <c r="A1416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/>
      <c r="Q1416"/>
      <c r="R1416" s="108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</row>
    <row r="1417" spans="1:197" s="1" customFormat="1" x14ac:dyDescent="0.25">
      <c r="A141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/>
      <c r="Q1417"/>
      <c r="R1417" s="108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</row>
    <row r="1418" spans="1:197" s="1" customFormat="1" x14ac:dyDescent="0.25">
      <c r="A1418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/>
      <c r="Q1418"/>
      <c r="R1418" s="108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</row>
    <row r="1419" spans="1:197" s="1" customFormat="1" x14ac:dyDescent="0.25">
      <c r="A1419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/>
      <c r="Q1419"/>
      <c r="R1419" s="108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</row>
    <row r="1420" spans="1:197" s="1" customFormat="1" x14ac:dyDescent="0.25">
      <c r="A1420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/>
      <c r="Q1420"/>
      <c r="R1420" s="108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</row>
    <row r="1421" spans="1:197" s="1" customFormat="1" x14ac:dyDescent="0.25">
      <c r="A1421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/>
      <c r="Q1421"/>
      <c r="R1421" s="108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</row>
    <row r="1422" spans="1:197" s="1" customFormat="1" x14ac:dyDescent="0.25">
      <c r="A1422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/>
      <c r="Q1422"/>
      <c r="R1422" s="108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</row>
    <row r="1423" spans="1:197" s="1" customFormat="1" x14ac:dyDescent="0.25">
      <c r="A1423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/>
      <c r="Q1423"/>
      <c r="R1423" s="108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</row>
    <row r="1424" spans="1:197" s="1" customFormat="1" x14ac:dyDescent="0.25">
      <c r="A1424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/>
      <c r="Q1424"/>
      <c r="R1424" s="108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</row>
    <row r="1425" spans="1:197" s="1" customFormat="1" x14ac:dyDescent="0.25">
      <c r="A1425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/>
      <c r="Q1425"/>
      <c r="R1425" s="108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</row>
    <row r="1426" spans="1:197" s="1" customFormat="1" x14ac:dyDescent="0.25">
      <c r="A1426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/>
      <c r="Q1426"/>
      <c r="R1426" s="108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</row>
    <row r="1427" spans="1:197" s="1" customFormat="1" x14ac:dyDescent="0.25">
      <c r="A142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/>
      <c r="Q1427"/>
      <c r="R1427" s="108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</row>
    <row r="1428" spans="1:197" s="1" customFormat="1" x14ac:dyDescent="0.25">
      <c r="A1428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/>
      <c r="Q1428"/>
      <c r="R1428" s="108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</row>
    <row r="1429" spans="1:197" s="1" customFormat="1" x14ac:dyDescent="0.25">
      <c r="A1429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/>
      <c r="Q1429"/>
      <c r="R1429" s="108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</row>
    <row r="1430" spans="1:197" s="1" customFormat="1" x14ac:dyDescent="0.25">
      <c r="A1430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/>
      <c r="Q1430"/>
      <c r="R1430" s="108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</row>
    <row r="1431" spans="1:197" s="1" customFormat="1" x14ac:dyDescent="0.25">
      <c r="A1431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/>
      <c r="Q1431"/>
      <c r="R1431" s="108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</row>
    <row r="1432" spans="1:197" s="1" customFormat="1" x14ac:dyDescent="0.25">
      <c r="A1432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/>
      <c r="Q1432"/>
      <c r="R1432" s="108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</row>
    <row r="1433" spans="1:197" s="1" customFormat="1" x14ac:dyDescent="0.25">
      <c r="A1433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/>
      <c r="Q1433"/>
      <c r="R1433" s="108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</row>
    <row r="1434" spans="1:197" s="1" customFormat="1" x14ac:dyDescent="0.25">
      <c r="A1434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/>
      <c r="Q1434"/>
      <c r="R1434" s="108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</row>
    <row r="1435" spans="1:197" s="1" customFormat="1" x14ac:dyDescent="0.25">
      <c r="A1435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/>
      <c r="Q1435"/>
      <c r="R1435" s="108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</row>
    <row r="1436" spans="1:197" s="1" customFormat="1" x14ac:dyDescent="0.25">
      <c r="A1436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/>
      <c r="Q1436"/>
      <c r="R1436" s="108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</row>
    <row r="1437" spans="1:197" s="1" customFormat="1" x14ac:dyDescent="0.25">
      <c r="A143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/>
      <c r="Q1437"/>
      <c r="R1437" s="108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</row>
    <row r="1438" spans="1:197" s="1" customFormat="1" x14ac:dyDescent="0.25">
      <c r="A1438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/>
      <c r="Q1438"/>
      <c r="R1438" s="108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</row>
    <row r="1439" spans="1:197" s="1" customFormat="1" x14ac:dyDescent="0.25">
      <c r="A1439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/>
      <c r="Q1439"/>
      <c r="R1439" s="108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</row>
    <row r="1440" spans="1:197" s="1" customFormat="1" x14ac:dyDescent="0.25">
      <c r="A1440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/>
      <c r="Q1440"/>
      <c r="R1440" s="108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</row>
    <row r="1441" spans="1:197" s="1" customFormat="1" x14ac:dyDescent="0.25">
      <c r="A1441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/>
      <c r="Q1441"/>
      <c r="R1441" s="108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</row>
    <row r="1442" spans="1:197" s="1" customFormat="1" x14ac:dyDescent="0.25">
      <c r="A1442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/>
      <c r="Q1442"/>
      <c r="R1442" s="108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</row>
    <row r="1443" spans="1:197" s="1" customFormat="1" x14ac:dyDescent="0.25">
      <c r="A1443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/>
      <c r="Q1443"/>
      <c r="R1443" s="108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</row>
    <row r="1444" spans="1:197" s="1" customFormat="1" x14ac:dyDescent="0.25">
      <c r="A1444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/>
      <c r="Q1444"/>
      <c r="R1444" s="108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</row>
    <row r="1445" spans="1:197" s="1" customFormat="1" x14ac:dyDescent="0.25">
      <c r="A1445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/>
      <c r="Q1445"/>
      <c r="R1445" s="108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</row>
    <row r="1446" spans="1:197" s="1" customFormat="1" x14ac:dyDescent="0.25">
      <c r="A1446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/>
      <c r="Q1446"/>
      <c r="R1446" s="108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</row>
    <row r="1447" spans="1:197" s="1" customFormat="1" x14ac:dyDescent="0.25">
      <c r="A144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/>
      <c r="Q1447"/>
      <c r="R1447" s="108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</row>
    <row r="1448" spans="1:197" s="1" customFormat="1" x14ac:dyDescent="0.25">
      <c r="A1448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/>
      <c r="Q1448"/>
      <c r="R1448" s="108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</row>
    <row r="1449" spans="1:197" s="1" customFormat="1" x14ac:dyDescent="0.25">
      <c r="A1449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/>
      <c r="Q1449"/>
      <c r="R1449" s="108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</row>
    <row r="1450" spans="1:197" s="1" customFormat="1" x14ac:dyDescent="0.25">
      <c r="A1450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/>
      <c r="Q1450"/>
      <c r="R1450" s="108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</row>
    <row r="1451" spans="1:197" s="1" customFormat="1" x14ac:dyDescent="0.25">
      <c r="A1451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/>
      <c r="Q1451"/>
      <c r="R1451" s="108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</row>
    <row r="1452" spans="1:197" s="1" customFormat="1" x14ac:dyDescent="0.25">
      <c r="A1452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/>
      <c r="Q1452"/>
      <c r="R1452" s="108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</row>
    <row r="1453" spans="1:197" s="1" customFormat="1" x14ac:dyDescent="0.25">
      <c r="A1453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/>
      <c r="Q1453"/>
      <c r="R1453" s="108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</row>
    <row r="1454" spans="1:197" s="1" customFormat="1" x14ac:dyDescent="0.25">
      <c r="A1454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/>
      <c r="Q1454"/>
      <c r="R1454" s="108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</row>
    <row r="1455" spans="1:197" s="1" customFormat="1" x14ac:dyDescent="0.25">
      <c r="A1455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/>
      <c r="Q1455"/>
      <c r="R1455" s="108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</row>
    <row r="1456" spans="1:197" s="1" customFormat="1" x14ac:dyDescent="0.25">
      <c r="A1456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/>
      <c r="Q1456"/>
      <c r="R1456" s="108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</row>
    <row r="1457" spans="1:197" s="1" customFormat="1" x14ac:dyDescent="0.25">
      <c r="A145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/>
      <c r="Q1457"/>
      <c r="R1457" s="108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</row>
    <row r="1458" spans="1:197" s="1" customFormat="1" x14ac:dyDescent="0.25">
      <c r="A1458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/>
      <c r="Q1458"/>
      <c r="R1458" s="108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</row>
    <row r="1459" spans="1:197" s="1" customFormat="1" x14ac:dyDescent="0.25">
      <c r="A1459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/>
      <c r="Q1459"/>
      <c r="R1459" s="108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</row>
    <row r="1460" spans="1:197" s="1" customFormat="1" x14ac:dyDescent="0.25">
      <c r="A1460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/>
      <c r="Q1460"/>
      <c r="R1460" s="108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</row>
    <row r="1461" spans="1:197" s="1" customFormat="1" x14ac:dyDescent="0.25">
      <c r="A1461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/>
      <c r="Q1461"/>
      <c r="R1461" s="108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</row>
    <row r="1462" spans="1:197" s="1" customFormat="1" x14ac:dyDescent="0.25">
      <c r="A1462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/>
      <c r="Q1462"/>
      <c r="R1462" s="108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</row>
    <row r="1463" spans="1:197" s="1" customFormat="1" x14ac:dyDescent="0.25">
      <c r="A1463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/>
      <c r="Q1463"/>
      <c r="R1463" s="108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</row>
    <row r="1464" spans="1:197" s="1" customFormat="1" x14ac:dyDescent="0.25">
      <c r="A1464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/>
      <c r="Q1464"/>
      <c r="R1464" s="108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</row>
    <row r="1465" spans="1:197" s="1" customFormat="1" x14ac:dyDescent="0.25">
      <c r="A1465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/>
      <c r="Q1465"/>
      <c r="R1465" s="108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</row>
    <row r="1466" spans="1:197" s="1" customFormat="1" x14ac:dyDescent="0.25">
      <c r="A1466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/>
      <c r="Q1466"/>
      <c r="R1466" s="108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</row>
    <row r="1467" spans="1:197" s="1" customFormat="1" x14ac:dyDescent="0.25">
      <c r="A146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/>
      <c r="Q1467"/>
      <c r="R1467" s="108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</row>
    <row r="1468" spans="1:197" s="1" customFormat="1" x14ac:dyDescent="0.25">
      <c r="A1468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/>
      <c r="Q1468"/>
      <c r="R1468" s="108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</row>
    <row r="1469" spans="1:197" s="1" customFormat="1" x14ac:dyDescent="0.25">
      <c r="A1469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/>
      <c r="Q1469"/>
      <c r="R1469" s="108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</row>
    <row r="1470" spans="1:197" s="1" customFormat="1" x14ac:dyDescent="0.25">
      <c r="A1470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/>
      <c r="Q1470"/>
      <c r="R1470" s="108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</row>
    <row r="1471" spans="1:197" s="1" customFormat="1" x14ac:dyDescent="0.25">
      <c r="A1471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/>
      <c r="Q1471"/>
      <c r="R1471" s="108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</row>
    <row r="1472" spans="1:197" s="1" customFormat="1" x14ac:dyDescent="0.25">
      <c r="A1472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/>
      <c r="Q1472"/>
      <c r="R1472" s="108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</row>
    <row r="1473" spans="1:197" s="1" customFormat="1" x14ac:dyDescent="0.25">
      <c r="A1473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/>
      <c r="Q1473"/>
      <c r="R1473" s="108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</row>
    <row r="1474" spans="1:197" s="1" customFormat="1" x14ac:dyDescent="0.25">
      <c r="A1474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/>
      <c r="Q1474"/>
      <c r="R1474" s="108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</row>
    <row r="1475" spans="1:197" s="1" customFormat="1" x14ac:dyDescent="0.25">
      <c r="A1475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/>
      <c r="Q1475"/>
      <c r="R1475" s="108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</row>
    <row r="1476" spans="1:197" s="1" customFormat="1" x14ac:dyDescent="0.25">
      <c r="A1476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/>
      <c r="Q1476"/>
      <c r="R1476" s="108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</row>
    <row r="1477" spans="1:197" s="1" customFormat="1" x14ac:dyDescent="0.25">
      <c r="A147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/>
      <c r="Q1477"/>
      <c r="R1477" s="108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</row>
    <row r="1478" spans="1:197" s="1" customFormat="1" x14ac:dyDescent="0.25">
      <c r="A1478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/>
      <c r="Q1478"/>
      <c r="R1478" s="108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</row>
    <row r="1479" spans="1:197" s="1" customFormat="1" x14ac:dyDescent="0.25">
      <c r="A1479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/>
      <c r="Q1479"/>
      <c r="R1479" s="108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</row>
    <row r="1480" spans="1:197" s="1" customFormat="1" x14ac:dyDescent="0.25">
      <c r="A1480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/>
      <c r="Q1480"/>
      <c r="R1480" s="108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</row>
    <row r="1481" spans="1:197" s="1" customFormat="1" x14ac:dyDescent="0.25">
      <c r="A1481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/>
      <c r="Q1481"/>
      <c r="R1481" s="108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</row>
    <row r="1482" spans="1:197" s="1" customFormat="1" x14ac:dyDescent="0.25">
      <c r="A1482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/>
      <c r="Q1482"/>
      <c r="R1482" s="108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</row>
    <row r="1483" spans="1:197" s="1" customFormat="1" x14ac:dyDescent="0.25">
      <c r="A1483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/>
      <c r="Q1483"/>
      <c r="R1483" s="108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</row>
    <row r="1484" spans="1:197" s="1" customFormat="1" x14ac:dyDescent="0.25">
      <c r="A1484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/>
      <c r="Q1484"/>
      <c r="R1484" s="108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</row>
    <row r="1485" spans="1:197" s="1" customFormat="1" x14ac:dyDescent="0.25">
      <c r="A1485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/>
      <c r="Q1485"/>
      <c r="R1485" s="108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</row>
    <row r="1486" spans="1:197" s="1" customFormat="1" x14ac:dyDescent="0.25">
      <c r="A1486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/>
      <c r="Q1486"/>
      <c r="R1486" s="108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</row>
    <row r="1487" spans="1:197" s="1" customFormat="1" x14ac:dyDescent="0.25">
      <c r="A148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/>
      <c r="Q1487"/>
      <c r="R1487" s="108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</row>
    <row r="1488" spans="1:197" s="1" customFormat="1" x14ac:dyDescent="0.25">
      <c r="A1488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/>
      <c r="Q1488"/>
      <c r="R1488" s="108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</row>
    <row r="1489" spans="1:197" s="1" customFormat="1" x14ac:dyDescent="0.25">
      <c r="A1489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/>
      <c r="Q1489"/>
      <c r="R1489" s="108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</row>
    <row r="1490" spans="1:197" s="1" customFormat="1" x14ac:dyDescent="0.25">
      <c r="A1490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/>
      <c r="Q1490"/>
      <c r="R1490" s="108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</row>
    <row r="1491" spans="1:197" s="1" customFormat="1" x14ac:dyDescent="0.25">
      <c r="A1491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/>
      <c r="Q1491"/>
      <c r="R1491" s="108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</row>
    <row r="1492" spans="1:197" s="1" customFormat="1" x14ac:dyDescent="0.25">
      <c r="A1492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/>
      <c r="Q1492"/>
      <c r="R1492" s="108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</row>
    <row r="1493" spans="1:197" s="1" customFormat="1" x14ac:dyDescent="0.25">
      <c r="A1493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/>
      <c r="Q1493"/>
      <c r="R1493" s="108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</row>
    <row r="1494" spans="1:197" s="1" customFormat="1" x14ac:dyDescent="0.25">
      <c r="A1494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/>
      <c r="Q1494"/>
      <c r="R1494" s="108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</row>
    <row r="1495" spans="1:197" s="1" customFormat="1" x14ac:dyDescent="0.25">
      <c r="A1495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/>
      <c r="Q1495"/>
      <c r="R1495" s="108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</row>
    <row r="1496" spans="1:197" s="1" customFormat="1" x14ac:dyDescent="0.25">
      <c r="A1496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/>
      <c r="Q1496"/>
      <c r="R1496" s="108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</row>
    <row r="1497" spans="1:197" s="1" customFormat="1" x14ac:dyDescent="0.25">
      <c r="A149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/>
      <c r="Q1497"/>
      <c r="R1497" s="108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</row>
    <row r="1498" spans="1:197" s="1" customFormat="1" x14ac:dyDescent="0.25">
      <c r="A1498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/>
      <c r="Q1498"/>
      <c r="R1498" s="108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</row>
    <row r="1499" spans="1:197" s="1" customFormat="1" x14ac:dyDescent="0.25">
      <c r="A1499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/>
      <c r="Q1499"/>
      <c r="R1499" s="108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</row>
    <row r="1500" spans="1:197" s="1" customFormat="1" x14ac:dyDescent="0.25">
      <c r="A1500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/>
      <c r="Q1500"/>
      <c r="R1500" s="108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</row>
    <row r="1501" spans="1:197" s="1" customFormat="1" x14ac:dyDescent="0.25">
      <c r="A1501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/>
      <c r="Q1501"/>
      <c r="R1501" s="108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</row>
    <row r="1502" spans="1:197" s="1" customFormat="1" x14ac:dyDescent="0.25">
      <c r="A1502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/>
      <c r="Q1502"/>
      <c r="R1502" s="108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</row>
    <row r="1503" spans="1:197" s="1" customFormat="1" x14ac:dyDescent="0.25">
      <c r="A1503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/>
      <c r="Q1503"/>
      <c r="R1503" s="108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</row>
    <row r="1504" spans="1:197" s="1" customFormat="1" x14ac:dyDescent="0.25">
      <c r="A1504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/>
      <c r="Q1504"/>
      <c r="R1504" s="108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</row>
    <row r="1505" spans="1:197" s="1" customFormat="1" x14ac:dyDescent="0.25">
      <c r="A1505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/>
      <c r="Q1505"/>
      <c r="R1505" s="108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</row>
    <row r="1506" spans="1:197" s="1" customFormat="1" x14ac:dyDescent="0.25">
      <c r="A1506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/>
      <c r="Q1506"/>
      <c r="R1506" s="108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</row>
    <row r="1507" spans="1:197" s="1" customFormat="1" x14ac:dyDescent="0.25">
      <c r="A15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/>
      <c r="Q1507"/>
      <c r="R1507" s="108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</row>
    <row r="1508" spans="1:197" s="1" customFormat="1" x14ac:dyDescent="0.25">
      <c r="A1508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/>
      <c r="Q1508"/>
      <c r="R1508" s="108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</row>
    <row r="1509" spans="1:197" s="1" customFormat="1" x14ac:dyDescent="0.25">
      <c r="A1509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/>
      <c r="Q1509"/>
      <c r="R1509" s="108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</row>
    <row r="1510" spans="1:197" s="1" customFormat="1" x14ac:dyDescent="0.25">
      <c r="A1510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/>
      <c r="Q1510"/>
      <c r="R1510" s="108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</row>
    <row r="1511" spans="1:197" s="1" customFormat="1" x14ac:dyDescent="0.25">
      <c r="A1511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/>
      <c r="Q1511"/>
      <c r="R1511" s="108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</row>
    <row r="1512" spans="1:197" s="1" customFormat="1" x14ac:dyDescent="0.25">
      <c r="A1512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/>
      <c r="Q1512"/>
      <c r="R1512" s="108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</row>
    <row r="1513" spans="1:197" s="1" customFormat="1" x14ac:dyDescent="0.25">
      <c r="A1513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/>
      <c r="Q1513"/>
      <c r="R1513" s="108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</row>
    <row r="1514" spans="1:197" s="1" customFormat="1" x14ac:dyDescent="0.25">
      <c r="A1514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/>
      <c r="Q1514"/>
      <c r="R1514" s="108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</row>
    <row r="1515" spans="1:197" s="1" customFormat="1" x14ac:dyDescent="0.25">
      <c r="A1515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/>
      <c r="Q1515"/>
      <c r="R1515" s="108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</row>
    <row r="1516" spans="1:197" s="1" customFormat="1" x14ac:dyDescent="0.25">
      <c r="A1516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/>
      <c r="Q1516"/>
      <c r="R1516" s="108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</row>
    <row r="1517" spans="1:197" s="1" customFormat="1" x14ac:dyDescent="0.25">
      <c r="A151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/>
      <c r="Q1517"/>
      <c r="R1517" s="108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</row>
    <row r="1518" spans="1:197" s="1" customFormat="1" x14ac:dyDescent="0.25">
      <c r="A1518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/>
      <c r="Q1518"/>
      <c r="R1518" s="108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</row>
    <row r="1519" spans="1:197" s="1" customFormat="1" x14ac:dyDescent="0.25">
      <c r="A1519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/>
      <c r="Q1519"/>
      <c r="R1519" s="108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</row>
    <row r="1520" spans="1:197" s="1" customFormat="1" x14ac:dyDescent="0.25">
      <c r="A1520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/>
      <c r="Q1520"/>
      <c r="R1520" s="108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</row>
    <row r="1521" spans="1:197" s="1" customFormat="1" x14ac:dyDescent="0.25">
      <c r="A1521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/>
      <c r="Q1521"/>
      <c r="R1521" s="108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</row>
    <row r="1522" spans="1:197" s="1" customFormat="1" x14ac:dyDescent="0.25">
      <c r="A1522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/>
      <c r="Q1522"/>
      <c r="R1522" s="108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</row>
    <row r="1523" spans="1:197" s="1" customFormat="1" x14ac:dyDescent="0.25">
      <c r="A1523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/>
      <c r="Q1523"/>
      <c r="R1523" s="108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</row>
    <row r="1524" spans="1:197" s="1" customFormat="1" x14ac:dyDescent="0.25">
      <c r="A1524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/>
      <c r="Q1524"/>
      <c r="R1524" s="108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2"/>
      <c r="FZ1524" s="2"/>
      <c r="GA1524" s="2"/>
      <c r="GB1524" s="2"/>
      <c r="GC1524" s="2"/>
      <c r="GD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</row>
    <row r="1525" spans="1:197" s="1" customFormat="1" x14ac:dyDescent="0.25">
      <c r="A1525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/>
      <c r="Q1525"/>
      <c r="R1525" s="108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</row>
    <row r="1526" spans="1:197" s="1" customFormat="1" x14ac:dyDescent="0.25">
      <c r="A1526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/>
      <c r="Q1526"/>
      <c r="R1526" s="108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</row>
    <row r="1527" spans="1:197" s="1" customFormat="1" x14ac:dyDescent="0.25">
      <c r="A152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/>
      <c r="Q1527"/>
      <c r="R1527" s="108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</row>
    <row r="1528" spans="1:197" s="1" customFormat="1" x14ac:dyDescent="0.25">
      <c r="A1528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/>
      <c r="Q1528"/>
      <c r="R1528" s="108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</row>
    <row r="1529" spans="1:197" s="1" customFormat="1" x14ac:dyDescent="0.25">
      <c r="A1529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/>
      <c r="Q1529"/>
      <c r="R1529" s="108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</row>
    <row r="1530" spans="1:197" s="1" customFormat="1" x14ac:dyDescent="0.25">
      <c r="A1530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/>
      <c r="Q1530"/>
      <c r="R1530" s="108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</row>
    <row r="1531" spans="1:197" s="1" customFormat="1" x14ac:dyDescent="0.25">
      <c r="A1531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/>
      <c r="Q1531"/>
      <c r="R1531" s="108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</row>
    <row r="1532" spans="1:197" s="1" customFormat="1" x14ac:dyDescent="0.25">
      <c r="A1532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/>
      <c r="Q1532"/>
      <c r="R1532" s="108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</row>
    <row r="1533" spans="1:197" s="1" customFormat="1" x14ac:dyDescent="0.25">
      <c r="A1533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/>
      <c r="Q1533"/>
      <c r="R1533" s="108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</row>
    <row r="1534" spans="1:197" s="1" customFormat="1" x14ac:dyDescent="0.25">
      <c r="A1534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/>
      <c r="Q1534"/>
      <c r="R1534" s="108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</row>
    <row r="1535" spans="1:197" s="1" customFormat="1" x14ac:dyDescent="0.25">
      <c r="A1535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/>
      <c r="Q1535"/>
      <c r="R1535" s="108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2"/>
      <c r="FZ1535" s="2"/>
      <c r="GA1535" s="2"/>
      <c r="GB1535" s="2"/>
      <c r="GC1535" s="2"/>
      <c r="GD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</row>
    <row r="1536" spans="1:197" s="1" customFormat="1" x14ac:dyDescent="0.25">
      <c r="A1536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/>
      <c r="Q1536"/>
      <c r="R1536" s="108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</row>
    <row r="1537" spans="1:197" s="1" customFormat="1" x14ac:dyDescent="0.25">
      <c r="A153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/>
      <c r="Q1537"/>
      <c r="R1537" s="108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2"/>
      <c r="FZ1537" s="2"/>
      <c r="GA1537" s="2"/>
      <c r="GB1537" s="2"/>
      <c r="GC1537" s="2"/>
      <c r="GD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</row>
    <row r="1538" spans="1:197" s="1" customFormat="1" x14ac:dyDescent="0.25">
      <c r="A1538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/>
      <c r="Q1538"/>
      <c r="R1538" s="108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2"/>
      <c r="FZ1538" s="2"/>
      <c r="GA1538" s="2"/>
      <c r="GB1538" s="2"/>
      <c r="GC1538" s="2"/>
      <c r="GD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</row>
    <row r="1539" spans="1:197" s="1" customFormat="1" x14ac:dyDescent="0.25">
      <c r="A1539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/>
      <c r="Q1539"/>
      <c r="R1539" s="108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2"/>
      <c r="FZ1539" s="2"/>
      <c r="GA1539" s="2"/>
      <c r="GB1539" s="2"/>
      <c r="GC1539" s="2"/>
      <c r="GD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</row>
    <row r="1540" spans="1:197" s="1" customFormat="1" x14ac:dyDescent="0.25">
      <c r="A1540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/>
      <c r="Q1540"/>
      <c r="R1540" s="108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2"/>
      <c r="FZ1540" s="2"/>
      <c r="GA1540" s="2"/>
      <c r="GB1540" s="2"/>
      <c r="GC1540" s="2"/>
      <c r="GD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</row>
    <row r="1541" spans="1:197" s="1" customFormat="1" x14ac:dyDescent="0.25">
      <c r="A1541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/>
      <c r="Q1541"/>
      <c r="R1541" s="108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2"/>
      <c r="FZ1541" s="2"/>
      <c r="GA1541" s="2"/>
      <c r="GB1541" s="2"/>
      <c r="GC1541" s="2"/>
      <c r="GD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</row>
    <row r="1542" spans="1:197" s="1" customFormat="1" x14ac:dyDescent="0.25">
      <c r="A1542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/>
      <c r="Q1542"/>
      <c r="R1542" s="108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2"/>
      <c r="FZ1542" s="2"/>
      <c r="GA1542" s="2"/>
      <c r="GB1542" s="2"/>
      <c r="GC1542" s="2"/>
      <c r="GD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</row>
    <row r="1543" spans="1:197" s="1" customFormat="1" x14ac:dyDescent="0.25">
      <c r="A1543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/>
      <c r="Q1543"/>
      <c r="R1543" s="108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2"/>
      <c r="FZ1543" s="2"/>
      <c r="GA1543" s="2"/>
      <c r="GB1543" s="2"/>
      <c r="GC1543" s="2"/>
      <c r="GD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</row>
    <row r="1544" spans="1:197" s="1" customFormat="1" x14ac:dyDescent="0.25">
      <c r="A1544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/>
      <c r="Q1544"/>
      <c r="R1544" s="108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2"/>
      <c r="FZ1544" s="2"/>
      <c r="GA1544" s="2"/>
      <c r="GB1544" s="2"/>
      <c r="GC1544" s="2"/>
      <c r="GD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</row>
    <row r="1545" spans="1:197" s="1" customFormat="1" x14ac:dyDescent="0.25">
      <c r="A1545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/>
      <c r="Q1545"/>
      <c r="R1545" s="108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2"/>
      <c r="FZ1545" s="2"/>
      <c r="GA1545" s="2"/>
      <c r="GB1545" s="2"/>
      <c r="GC1545" s="2"/>
      <c r="GD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</row>
    <row r="1546" spans="1:197" s="1" customFormat="1" x14ac:dyDescent="0.25">
      <c r="A1546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/>
      <c r="Q1546"/>
      <c r="R1546" s="108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2"/>
      <c r="FZ1546" s="2"/>
      <c r="GA1546" s="2"/>
      <c r="GB1546" s="2"/>
      <c r="GC1546" s="2"/>
      <c r="GD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</row>
    <row r="1547" spans="1:197" s="1" customFormat="1" x14ac:dyDescent="0.25">
      <c r="A154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/>
      <c r="Q1547"/>
      <c r="R1547" s="108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2"/>
      <c r="FZ1547" s="2"/>
      <c r="GA1547" s="2"/>
      <c r="GB1547" s="2"/>
      <c r="GC1547" s="2"/>
      <c r="GD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</row>
    <row r="1548" spans="1:197" s="1" customFormat="1" x14ac:dyDescent="0.25">
      <c r="A1548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/>
      <c r="Q1548"/>
      <c r="R1548" s="108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2"/>
      <c r="FZ1548" s="2"/>
      <c r="GA1548" s="2"/>
      <c r="GB1548" s="2"/>
      <c r="GC1548" s="2"/>
      <c r="GD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</row>
    <row r="1549" spans="1:197" s="1" customFormat="1" x14ac:dyDescent="0.25">
      <c r="A1549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/>
      <c r="Q1549"/>
      <c r="R1549" s="108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2"/>
      <c r="FZ1549" s="2"/>
      <c r="GA1549" s="2"/>
      <c r="GB1549" s="2"/>
      <c r="GC1549" s="2"/>
      <c r="GD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</row>
    <row r="1550" spans="1:197" s="1" customFormat="1" x14ac:dyDescent="0.25">
      <c r="A1550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/>
      <c r="Q1550"/>
      <c r="R1550" s="108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2"/>
      <c r="FZ1550" s="2"/>
      <c r="GA1550" s="2"/>
      <c r="GB1550" s="2"/>
      <c r="GC1550" s="2"/>
      <c r="GD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</row>
    <row r="1551" spans="1:197" s="1" customFormat="1" x14ac:dyDescent="0.25">
      <c r="A1551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/>
      <c r="Q1551"/>
      <c r="R1551" s="108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2"/>
      <c r="FZ1551" s="2"/>
      <c r="GA1551" s="2"/>
      <c r="GB1551" s="2"/>
      <c r="GC1551" s="2"/>
      <c r="GD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</row>
    <row r="1552" spans="1:197" s="1" customFormat="1" x14ac:dyDescent="0.25">
      <c r="A1552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/>
      <c r="Q1552"/>
      <c r="R1552" s="108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</row>
    <row r="1553" spans="1:197" s="1" customFormat="1" x14ac:dyDescent="0.25">
      <c r="A1553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/>
      <c r="Q1553"/>
      <c r="R1553" s="108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2"/>
      <c r="FZ1553" s="2"/>
      <c r="GA1553" s="2"/>
      <c r="GB1553" s="2"/>
      <c r="GC1553" s="2"/>
      <c r="GD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</row>
    <row r="1554" spans="1:197" s="1" customFormat="1" x14ac:dyDescent="0.25">
      <c r="A1554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/>
      <c r="Q1554"/>
      <c r="R1554" s="108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2"/>
      <c r="FZ1554" s="2"/>
      <c r="GA1554" s="2"/>
      <c r="GB1554" s="2"/>
      <c r="GC1554" s="2"/>
      <c r="GD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</row>
    <row r="1555" spans="1:197" s="1" customFormat="1" x14ac:dyDescent="0.25">
      <c r="A1555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/>
      <c r="Q1555"/>
      <c r="R1555" s="108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2"/>
      <c r="FZ1555" s="2"/>
      <c r="GA1555" s="2"/>
      <c r="GB1555" s="2"/>
      <c r="GC1555" s="2"/>
      <c r="GD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</row>
    <row r="1556" spans="1:197" s="1" customFormat="1" x14ac:dyDescent="0.25">
      <c r="A1556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/>
      <c r="Q1556"/>
      <c r="R1556" s="108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2"/>
      <c r="FZ1556" s="2"/>
      <c r="GA1556" s="2"/>
      <c r="GB1556" s="2"/>
      <c r="GC1556" s="2"/>
      <c r="GD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</row>
    <row r="1557" spans="1:197" s="1" customFormat="1" x14ac:dyDescent="0.25">
      <c r="A155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/>
      <c r="Q1557"/>
      <c r="R1557" s="108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2"/>
      <c r="FZ1557" s="2"/>
      <c r="GA1557" s="2"/>
      <c r="GB1557" s="2"/>
      <c r="GC1557" s="2"/>
      <c r="GD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</row>
    <row r="1558" spans="1:197" s="1" customFormat="1" x14ac:dyDescent="0.25">
      <c r="A1558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/>
      <c r="Q1558"/>
      <c r="R1558" s="108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2"/>
      <c r="FZ1558" s="2"/>
      <c r="GA1558" s="2"/>
      <c r="GB1558" s="2"/>
      <c r="GC1558" s="2"/>
      <c r="GD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</row>
    <row r="1559" spans="1:197" s="1" customFormat="1" x14ac:dyDescent="0.25">
      <c r="A1559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/>
      <c r="Q1559"/>
      <c r="R1559" s="108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2"/>
      <c r="FZ1559" s="2"/>
      <c r="GA1559" s="2"/>
      <c r="GB1559" s="2"/>
      <c r="GC1559" s="2"/>
      <c r="GD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</row>
    <row r="1560" spans="1:197" s="1" customFormat="1" x14ac:dyDescent="0.25">
      <c r="A1560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/>
      <c r="Q1560"/>
      <c r="R1560" s="108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</row>
    <row r="1561" spans="1:197" s="1" customFormat="1" x14ac:dyDescent="0.25">
      <c r="A1561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/>
      <c r="Q1561"/>
      <c r="R1561" s="108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2"/>
      <c r="FZ1561" s="2"/>
      <c r="GA1561" s="2"/>
      <c r="GB1561" s="2"/>
      <c r="GC1561" s="2"/>
      <c r="GD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</row>
    <row r="1562" spans="1:197" s="1" customFormat="1" x14ac:dyDescent="0.25">
      <c r="A1562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/>
      <c r="Q1562"/>
      <c r="R1562" s="108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2"/>
      <c r="FZ1562" s="2"/>
      <c r="GA1562" s="2"/>
      <c r="GB1562" s="2"/>
      <c r="GC1562" s="2"/>
      <c r="GD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</row>
    <row r="1563" spans="1:197" s="1" customFormat="1" x14ac:dyDescent="0.25">
      <c r="A1563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/>
      <c r="Q1563"/>
      <c r="R1563" s="108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2"/>
      <c r="FZ1563" s="2"/>
      <c r="GA1563" s="2"/>
      <c r="GB1563" s="2"/>
      <c r="GC1563" s="2"/>
      <c r="GD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</row>
    <row r="1564" spans="1:197" s="1" customFormat="1" x14ac:dyDescent="0.25">
      <c r="A1564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/>
      <c r="Q1564"/>
      <c r="R1564" s="108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2"/>
      <c r="FZ1564" s="2"/>
      <c r="GA1564" s="2"/>
      <c r="GB1564" s="2"/>
      <c r="GC1564" s="2"/>
      <c r="GD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</row>
    <row r="1565" spans="1:197" s="1" customFormat="1" x14ac:dyDescent="0.25">
      <c r="A1565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/>
      <c r="Q1565"/>
      <c r="R1565" s="108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2"/>
      <c r="FZ1565" s="2"/>
      <c r="GA1565" s="2"/>
      <c r="GB1565" s="2"/>
      <c r="GC1565" s="2"/>
      <c r="GD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</row>
    <row r="1566" spans="1:197" s="1" customFormat="1" x14ac:dyDescent="0.25">
      <c r="A1566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/>
      <c r="Q1566"/>
      <c r="R1566" s="108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2"/>
      <c r="FZ1566" s="2"/>
      <c r="GA1566" s="2"/>
      <c r="GB1566" s="2"/>
      <c r="GC1566" s="2"/>
      <c r="GD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</row>
    <row r="1567" spans="1:197" s="1" customFormat="1" x14ac:dyDescent="0.25">
      <c r="A156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/>
      <c r="Q1567"/>
      <c r="R1567" s="108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2"/>
      <c r="FZ1567" s="2"/>
      <c r="GA1567" s="2"/>
      <c r="GB1567" s="2"/>
      <c r="GC1567" s="2"/>
      <c r="GD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</row>
    <row r="1568" spans="1:197" s="1" customFormat="1" x14ac:dyDescent="0.25">
      <c r="A1568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/>
      <c r="Q1568"/>
      <c r="R1568" s="108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2"/>
      <c r="FZ1568" s="2"/>
      <c r="GA1568" s="2"/>
      <c r="GB1568" s="2"/>
      <c r="GC1568" s="2"/>
      <c r="GD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</row>
    <row r="1569" spans="1:197" s="1" customFormat="1" x14ac:dyDescent="0.25">
      <c r="A1569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/>
      <c r="Q1569"/>
      <c r="R1569" s="108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2"/>
      <c r="FZ1569" s="2"/>
      <c r="GA1569" s="2"/>
      <c r="GB1569" s="2"/>
      <c r="GC1569" s="2"/>
      <c r="GD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</row>
    <row r="1570" spans="1:197" s="1" customFormat="1" x14ac:dyDescent="0.25">
      <c r="A1570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/>
      <c r="Q1570"/>
      <c r="R1570" s="108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  <c r="FQ1570" s="2"/>
      <c r="FR1570" s="2"/>
      <c r="FS1570" s="2"/>
      <c r="FT1570" s="2"/>
      <c r="FU1570" s="2"/>
      <c r="FV1570" s="2"/>
      <c r="FW1570" s="2"/>
      <c r="FX1570" s="2"/>
      <c r="FY1570" s="2"/>
      <c r="FZ1570" s="2"/>
      <c r="GA1570" s="2"/>
      <c r="GB1570" s="2"/>
      <c r="GC1570" s="2"/>
      <c r="GD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</row>
    <row r="1571" spans="1:197" s="1" customFormat="1" x14ac:dyDescent="0.25">
      <c r="A1571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/>
      <c r="Q1571"/>
      <c r="R1571" s="108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</row>
    <row r="1572" spans="1:197" s="1" customFormat="1" x14ac:dyDescent="0.25">
      <c r="A1572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/>
      <c r="Q1572"/>
      <c r="R1572" s="108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  <c r="FQ1572" s="2"/>
      <c r="FR1572" s="2"/>
      <c r="FS1572" s="2"/>
      <c r="FT1572" s="2"/>
      <c r="FU1572" s="2"/>
      <c r="FV1572" s="2"/>
      <c r="FW1572" s="2"/>
      <c r="FX1572" s="2"/>
      <c r="FY1572" s="2"/>
      <c r="FZ1572" s="2"/>
      <c r="GA1572" s="2"/>
      <c r="GB1572" s="2"/>
      <c r="GC1572" s="2"/>
      <c r="GD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</row>
    <row r="1573" spans="1:197" s="1" customFormat="1" x14ac:dyDescent="0.25">
      <c r="A1573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/>
      <c r="Q1573"/>
      <c r="R1573" s="108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  <c r="FQ1573" s="2"/>
      <c r="FR1573" s="2"/>
      <c r="FS1573" s="2"/>
      <c r="FT1573" s="2"/>
      <c r="FU1573" s="2"/>
      <c r="FV1573" s="2"/>
      <c r="FW1573" s="2"/>
      <c r="FX1573" s="2"/>
      <c r="FY1573" s="2"/>
      <c r="FZ1573" s="2"/>
      <c r="GA1573" s="2"/>
      <c r="GB1573" s="2"/>
      <c r="GC1573" s="2"/>
      <c r="GD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</row>
    <row r="1574" spans="1:197" s="1" customFormat="1" x14ac:dyDescent="0.25">
      <c r="A1574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/>
      <c r="Q1574"/>
      <c r="R1574" s="108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  <c r="FQ1574" s="2"/>
      <c r="FR1574" s="2"/>
      <c r="FS1574" s="2"/>
      <c r="FT1574" s="2"/>
      <c r="FU1574" s="2"/>
      <c r="FV1574" s="2"/>
      <c r="FW1574" s="2"/>
      <c r="FX1574" s="2"/>
      <c r="FY1574" s="2"/>
      <c r="FZ1574" s="2"/>
      <c r="GA1574" s="2"/>
      <c r="GB1574" s="2"/>
      <c r="GC1574" s="2"/>
      <c r="GD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</row>
    <row r="1575" spans="1:197" s="1" customFormat="1" x14ac:dyDescent="0.25">
      <c r="A1575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/>
      <c r="Q1575"/>
      <c r="R1575" s="108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  <c r="FQ1575" s="2"/>
      <c r="FR1575" s="2"/>
      <c r="FS1575" s="2"/>
      <c r="FT1575" s="2"/>
      <c r="FU1575" s="2"/>
      <c r="FV1575" s="2"/>
      <c r="FW1575" s="2"/>
      <c r="FX1575" s="2"/>
      <c r="FY1575" s="2"/>
      <c r="FZ1575" s="2"/>
      <c r="GA1575" s="2"/>
      <c r="GB1575" s="2"/>
      <c r="GC1575" s="2"/>
      <c r="GD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</row>
    <row r="1576" spans="1:197" s="1" customFormat="1" x14ac:dyDescent="0.25">
      <c r="A1576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/>
      <c r="Q1576"/>
      <c r="R1576" s="108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  <c r="FQ1576" s="2"/>
      <c r="FR1576" s="2"/>
      <c r="FS1576" s="2"/>
      <c r="FT1576" s="2"/>
      <c r="FU1576" s="2"/>
      <c r="FV1576" s="2"/>
      <c r="FW1576" s="2"/>
      <c r="FX1576" s="2"/>
      <c r="FY1576" s="2"/>
      <c r="FZ1576" s="2"/>
      <c r="GA1576" s="2"/>
      <c r="GB1576" s="2"/>
      <c r="GC1576" s="2"/>
      <c r="GD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</row>
    <row r="1577" spans="1:197" s="1" customFormat="1" x14ac:dyDescent="0.25">
      <c r="A157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/>
      <c r="Q1577"/>
      <c r="R1577" s="108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</row>
    <row r="1578" spans="1:197" s="1" customFormat="1" x14ac:dyDescent="0.25">
      <c r="A1578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/>
      <c r="Q1578"/>
      <c r="R1578" s="108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  <c r="FQ1578" s="2"/>
      <c r="FR1578" s="2"/>
      <c r="FS1578" s="2"/>
      <c r="FT1578" s="2"/>
      <c r="FU1578" s="2"/>
      <c r="FV1578" s="2"/>
      <c r="FW1578" s="2"/>
      <c r="FX1578" s="2"/>
      <c r="FY1578" s="2"/>
      <c r="FZ1578" s="2"/>
      <c r="GA1578" s="2"/>
      <c r="GB1578" s="2"/>
      <c r="GC1578" s="2"/>
      <c r="GD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</row>
    <row r="1579" spans="1:197" s="1" customFormat="1" x14ac:dyDescent="0.25">
      <c r="A1579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/>
      <c r="Q1579"/>
      <c r="R1579" s="108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  <c r="FQ1579" s="2"/>
      <c r="FR1579" s="2"/>
      <c r="FS1579" s="2"/>
      <c r="FT1579" s="2"/>
      <c r="FU1579" s="2"/>
      <c r="FV1579" s="2"/>
      <c r="FW1579" s="2"/>
      <c r="FX1579" s="2"/>
      <c r="FY1579" s="2"/>
      <c r="FZ1579" s="2"/>
      <c r="GA1579" s="2"/>
      <c r="GB1579" s="2"/>
      <c r="GC1579" s="2"/>
      <c r="GD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</row>
    <row r="1580" spans="1:197" s="1" customFormat="1" x14ac:dyDescent="0.25">
      <c r="A1580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/>
      <c r="Q1580"/>
      <c r="R1580" s="108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  <c r="FQ1580" s="2"/>
      <c r="FR1580" s="2"/>
      <c r="FS1580" s="2"/>
      <c r="FT1580" s="2"/>
      <c r="FU1580" s="2"/>
      <c r="FV1580" s="2"/>
      <c r="FW1580" s="2"/>
      <c r="FX1580" s="2"/>
      <c r="FY1580" s="2"/>
      <c r="FZ1580" s="2"/>
      <c r="GA1580" s="2"/>
      <c r="GB1580" s="2"/>
      <c r="GC1580" s="2"/>
      <c r="GD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</row>
    <row r="1581" spans="1:197" s="1" customFormat="1" x14ac:dyDescent="0.25">
      <c r="A1581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/>
      <c r="Q1581"/>
      <c r="R1581" s="108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  <c r="FQ1581" s="2"/>
      <c r="FR1581" s="2"/>
      <c r="FS1581" s="2"/>
      <c r="FT1581" s="2"/>
      <c r="FU1581" s="2"/>
      <c r="FV1581" s="2"/>
      <c r="FW1581" s="2"/>
      <c r="FX1581" s="2"/>
      <c r="FY1581" s="2"/>
      <c r="FZ1581" s="2"/>
      <c r="GA1581" s="2"/>
      <c r="GB1581" s="2"/>
      <c r="GC1581" s="2"/>
      <c r="GD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</row>
    <row r="1582" spans="1:197" s="1" customFormat="1" x14ac:dyDescent="0.25">
      <c r="A1582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/>
      <c r="Q1582"/>
      <c r="R1582" s="108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  <c r="FQ1582" s="2"/>
      <c r="FR1582" s="2"/>
      <c r="FS1582" s="2"/>
      <c r="FT1582" s="2"/>
      <c r="FU1582" s="2"/>
      <c r="FV1582" s="2"/>
      <c r="FW1582" s="2"/>
      <c r="FX1582" s="2"/>
      <c r="FY1582" s="2"/>
      <c r="FZ1582" s="2"/>
      <c r="GA1582" s="2"/>
      <c r="GB1582" s="2"/>
      <c r="GC1582" s="2"/>
      <c r="GD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</row>
    <row r="1583" spans="1:197" s="1" customFormat="1" x14ac:dyDescent="0.25">
      <c r="A1583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/>
      <c r="Q1583"/>
      <c r="R1583" s="108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  <c r="FQ1583" s="2"/>
      <c r="FR1583" s="2"/>
      <c r="FS1583" s="2"/>
      <c r="FT1583" s="2"/>
      <c r="FU1583" s="2"/>
      <c r="FV1583" s="2"/>
      <c r="FW1583" s="2"/>
      <c r="FX1583" s="2"/>
      <c r="FY1583" s="2"/>
      <c r="FZ1583" s="2"/>
      <c r="GA1583" s="2"/>
      <c r="GB1583" s="2"/>
      <c r="GC1583" s="2"/>
      <c r="GD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</row>
    <row r="1584" spans="1:197" s="1" customFormat="1" x14ac:dyDescent="0.25">
      <c r="A1584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/>
      <c r="Q1584"/>
      <c r="R1584" s="108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  <c r="FQ1584" s="2"/>
      <c r="FR1584" s="2"/>
      <c r="FS1584" s="2"/>
      <c r="FT1584" s="2"/>
      <c r="FU1584" s="2"/>
      <c r="FV1584" s="2"/>
      <c r="FW1584" s="2"/>
      <c r="FX1584" s="2"/>
      <c r="FY1584" s="2"/>
      <c r="FZ1584" s="2"/>
      <c r="GA1584" s="2"/>
      <c r="GB1584" s="2"/>
      <c r="GC1584" s="2"/>
      <c r="GD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</row>
    <row r="1585" spans="1:197" s="1" customFormat="1" x14ac:dyDescent="0.25">
      <c r="A1585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/>
      <c r="Q1585"/>
      <c r="R1585" s="108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</row>
    <row r="1586" spans="1:197" s="1" customFormat="1" x14ac:dyDescent="0.25">
      <c r="A1586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/>
      <c r="Q1586"/>
      <c r="R1586" s="108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  <c r="FQ1586" s="2"/>
      <c r="FR1586" s="2"/>
      <c r="FS1586" s="2"/>
      <c r="FT1586" s="2"/>
      <c r="FU1586" s="2"/>
      <c r="FV1586" s="2"/>
      <c r="FW1586" s="2"/>
      <c r="FX1586" s="2"/>
      <c r="FY1586" s="2"/>
      <c r="FZ1586" s="2"/>
      <c r="GA1586" s="2"/>
      <c r="GB1586" s="2"/>
      <c r="GC1586" s="2"/>
      <c r="GD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</row>
    <row r="1587" spans="1:197" s="1" customFormat="1" x14ac:dyDescent="0.25">
      <c r="A158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/>
      <c r="Q1587"/>
      <c r="R1587" s="108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  <c r="FQ1587" s="2"/>
      <c r="FR1587" s="2"/>
      <c r="FS1587" s="2"/>
      <c r="FT1587" s="2"/>
      <c r="FU1587" s="2"/>
      <c r="FV1587" s="2"/>
      <c r="FW1587" s="2"/>
      <c r="FX1587" s="2"/>
      <c r="FY1587" s="2"/>
      <c r="FZ1587" s="2"/>
      <c r="GA1587" s="2"/>
      <c r="GB1587" s="2"/>
      <c r="GC1587" s="2"/>
      <c r="GD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</row>
    <row r="1588" spans="1:197" s="1" customFormat="1" x14ac:dyDescent="0.25">
      <c r="A1588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/>
      <c r="Q1588"/>
      <c r="R1588" s="108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</row>
    <row r="1589" spans="1:197" s="1" customFormat="1" x14ac:dyDescent="0.25">
      <c r="A1589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/>
      <c r="Q1589"/>
      <c r="R1589" s="108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  <c r="FQ1589" s="2"/>
      <c r="FR1589" s="2"/>
      <c r="FS1589" s="2"/>
      <c r="FT1589" s="2"/>
      <c r="FU1589" s="2"/>
      <c r="FV1589" s="2"/>
      <c r="FW1589" s="2"/>
      <c r="FX1589" s="2"/>
      <c r="FY1589" s="2"/>
      <c r="FZ1589" s="2"/>
      <c r="GA1589" s="2"/>
      <c r="GB1589" s="2"/>
      <c r="GC1589" s="2"/>
      <c r="GD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</row>
    <row r="1590" spans="1:197" s="1" customFormat="1" x14ac:dyDescent="0.25">
      <c r="A1590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/>
      <c r="Q1590"/>
      <c r="R1590" s="108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  <c r="FQ1590" s="2"/>
      <c r="FR1590" s="2"/>
      <c r="FS1590" s="2"/>
      <c r="FT1590" s="2"/>
      <c r="FU1590" s="2"/>
      <c r="FV1590" s="2"/>
      <c r="FW1590" s="2"/>
      <c r="FX1590" s="2"/>
      <c r="FY1590" s="2"/>
      <c r="FZ1590" s="2"/>
      <c r="GA1590" s="2"/>
      <c r="GB1590" s="2"/>
      <c r="GC1590" s="2"/>
      <c r="GD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</row>
    <row r="1591" spans="1:197" s="1" customFormat="1" x14ac:dyDescent="0.25">
      <c r="A1591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/>
      <c r="Q1591"/>
      <c r="R1591" s="108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  <c r="FQ1591" s="2"/>
      <c r="FR1591" s="2"/>
      <c r="FS1591" s="2"/>
      <c r="FT1591" s="2"/>
      <c r="FU1591" s="2"/>
      <c r="FV1591" s="2"/>
      <c r="FW1591" s="2"/>
      <c r="FX1591" s="2"/>
      <c r="FY1591" s="2"/>
      <c r="FZ1591" s="2"/>
      <c r="GA1591" s="2"/>
      <c r="GB1591" s="2"/>
      <c r="GC1591" s="2"/>
      <c r="GD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</row>
    <row r="1592" spans="1:197" s="1" customFormat="1" x14ac:dyDescent="0.25">
      <c r="A1592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/>
      <c r="Q1592"/>
      <c r="R1592" s="108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  <c r="FQ1592" s="2"/>
      <c r="FR1592" s="2"/>
      <c r="FS1592" s="2"/>
      <c r="FT1592" s="2"/>
      <c r="FU1592" s="2"/>
      <c r="FV1592" s="2"/>
      <c r="FW1592" s="2"/>
      <c r="FX1592" s="2"/>
      <c r="FY1592" s="2"/>
      <c r="FZ1592" s="2"/>
      <c r="GA1592" s="2"/>
      <c r="GB1592" s="2"/>
      <c r="GC1592" s="2"/>
      <c r="GD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</row>
    <row r="1593" spans="1:197" s="1" customFormat="1" x14ac:dyDescent="0.25">
      <c r="A1593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/>
      <c r="Q1593"/>
      <c r="R1593" s="108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  <c r="FQ1593" s="2"/>
      <c r="FR1593" s="2"/>
      <c r="FS1593" s="2"/>
      <c r="FT1593" s="2"/>
      <c r="FU1593" s="2"/>
      <c r="FV1593" s="2"/>
      <c r="FW1593" s="2"/>
      <c r="FX1593" s="2"/>
      <c r="FY1593" s="2"/>
      <c r="FZ1593" s="2"/>
      <c r="GA1593" s="2"/>
      <c r="GB1593" s="2"/>
      <c r="GC1593" s="2"/>
      <c r="GD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</row>
    <row r="1594" spans="1:197" s="1" customFormat="1" x14ac:dyDescent="0.25">
      <c r="A1594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/>
      <c r="Q1594"/>
      <c r="R1594" s="108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  <c r="FQ1594" s="2"/>
      <c r="FR1594" s="2"/>
      <c r="FS1594" s="2"/>
      <c r="FT1594" s="2"/>
      <c r="FU1594" s="2"/>
      <c r="FV1594" s="2"/>
      <c r="FW1594" s="2"/>
      <c r="FX1594" s="2"/>
      <c r="FY1594" s="2"/>
      <c r="FZ1594" s="2"/>
      <c r="GA1594" s="2"/>
      <c r="GB1594" s="2"/>
      <c r="GC1594" s="2"/>
      <c r="GD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</row>
    <row r="1595" spans="1:197" s="1" customFormat="1" x14ac:dyDescent="0.25">
      <c r="A1595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/>
      <c r="Q1595"/>
      <c r="R1595" s="108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  <c r="FQ1595" s="2"/>
      <c r="FR1595" s="2"/>
      <c r="FS1595" s="2"/>
      <c r="FT1595" s="2"/>
      <c r="FU1595" s="2"/>
      <c r="FV1595" s="2"/>
      <c r="FW1595" s="2"/>
      <c r="FX1595" s="2"/>
      <c r="FY1595" s="2"/>
      <c r="FZ1595" s="2"/>
      <c r="GA1595" s="2"/>
      <c r="GB1595" s="2"/>
      <c r="GC1595" s="2"/>
      <c r="GD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</row>
    <row r="1596" spans="1:197" s="1" customFormat="1" x14ac:dyDescent="0.25">
      <c r="A1596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/>
      <c r="Q1596"/>
      <c r="R1596" s="108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  <c r="FQ1596" s="2"/>
      <c r="FR1596" s="2"/>
      <c r="FS1596" s="2"/>
      <c r="FT1596" s="2"/>
      <c r="FU1596" s="2"/>
      <c r="FV1596" s="2"/>
      <c r="FW1596" s="2"/>
      <c r="FX1596" s="2"/>
      <c r="FY1596" s="2"/>
      <c r="FZ1596" s="2"/>
      <c r="GA1596" s="2"/>
      <c r="GB1596" s="2"/>
      <c r="GC1596" s="2"/>
      <c r="GD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</row>
    <row r="1597" spans="1:197" s="1" customFormat="1" x14ac:dyDescent="0.25">
      <c r="A159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/>
      <c r="Q1597"/>
      <c r="R1597" s="108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</row>
    <row r="1598" spans="1:197" s="1" customFormat="1" x14ac:dyDescent="0.25">
      <c r="A1598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/>
      <c r="Q1598"/>
      <c r="R1598" s="108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  <c r="FQ1598" s="2"/>
      <c r="FR1598" s="2"/>
      <c r="FS1598" s="2"/>
      <c r="FT1598" s="2"/>
      <c r="FU1598" s="2"/>
      <c r="FV1598" s="2"/>
      <c r="FW1598" s="2"/>
      <c r="FX1598" s="2"/>
      <c r="FY1598" s="2"/>
      <c r="FZ1598" s="2"/>
      <c r="GA1598" s="2"/>
      <c r="GB1598" s="2"/>
      <c r="GC1598" s="2"/>
      <c r="GD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</row>
    <row r="1599" spans="1:197" s="1" customFormat="1" x14ac:dyDescent="0.25">
      <c r="A1599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/>
      <c r="Q1599"/>
      <c r="R1599" s="108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  <c r="FQ1599" s="2"/>
      <c r="FR1599" s="2"/>
      <c r="FS1599" s="2"/>
      <c r="FT1599" s="2"/>
      <c r="FU1599" s="2"/>
      <c r="FV1599" s="2"/>
      <c r="FW1599" s="2"/>
      <c r="FX1599" s="2"/>
      <c r="FY1599" s="2"/>
      <c r="FZ1599" s="2"/>
      <c r="GA1599" s="2"/>
      <c r="GB1599" s="2"/>
      <c r="GC1599" s="2"/>
      <c r="GD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</row>
    <row r="1600" spans="1:197" s="1" customFormat="1" x14ac:dyDescent="0.25">
      <c r="A1600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/>
      <c r="Q1600"/>
      <c r="R1600" s="108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  <c r="FQ1600" s="2"/>
      <c r="FR1600" s="2"/>
      <c r="FS1600" s="2"/>
      <c r="FT1600" s="2"/>
      <c r="FU1600" s="2"/>
      <c r="FV1600" s="2"/>
      <c r="FW1600" s="2"/>
      <c r="FX1600" s="2"/>
      <c r="FY1600" s="2"/>
      <c r="FZ1600" s="2"/>
      <c r="GA1600" s="2"/>
      <c r="GB1600" s="2"/>
      <c r="GC1600" s="2"/>
      <c r="GD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</row>
    <row r="1601" spans="1:197" s="1" customFormat="1" x14ac:dyDescent="0.25">
      <c r="A1601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/>
      <c r="Q1601"/>
      <c r="R1601" s="108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  <c r="FQ1601" s="2"/>
      <c r="FR1601" s="2"/>
      <c r="FS1601" s="2"/>
      <c r="FT1601" s="2"/>
      <c r="FU1601" s="2"/>
      <c r="FV1601" s="2"/>
      <c r="FW1601" s="2"/>
      <c r="FX1601" s="2"/>
      <c r="FY1601" s="2"/>
      <c r="FZ1601" s="2"/>
      <c r="GA1601" s="2"/>
      <c r="GB1601" s="2"/>
      <c r="GC1601" s="2"/>
      <c r="GD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</row>
    <row r="1602" spans="1:197" s="1" customFormat="1" x14ac:dyDescent="0.25">
      <c r="A1602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/>
      <c r="Q1602"/>
      <c r="R1602" s="108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  <c r="FQ1602" s="2"/>
      <c r="FR1602" s="2"/>
      <c r="FS1602" s="2"/>
      <c r="FT1602" s="2"/>
      <c r="FU1602" s="2"/>
      <c r="FV1602" s="2"/>
      <c r="FW1602" s="2"/>
      <c r="FX1602" s="2"/>
      <c r="FY1602" s="2"/>
      <c r="FZ1602" s="2"/>
      <c r="GA1602" s="2"/>
      <c r="GB1602" s="2"/>
      <c r="GC1602" s="2"/>
      <c r="GD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</row>
    <row r="1603" spans="1:197" s="1" customFormat="1" x14ac:dyDescent="0.25">
      <c r="A1603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/>
      <c r="Q1603"/>
      <c r="R1603" s="108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  <c r="FQ1603" s="2"/>
      <c r="FR1603" s="2"/>
      <c r="FS1603" s="2"/>
      <c r="FT1603" s="2"/>
      <c r="FU1603" s="2"/>
      <c r="FV1603" s="2"/>
      <c r="FW1603" s="2"/>
      <c r="FX1603" s="2"/>
      <c r="FY1603" s="2"/>
      <c r="FZ1603" s="2"/>
      <c r="GA1603" s="2"/>
      <c r="GB1603" s="2"/>
      <c r="GC1603" s="2"/>
      <c r="GD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</row>
    <row r="1604" spans="1:197" s="1" customFormat="1" x14ac:dyDescent="0.25">
      <c r="A1604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/>
      <c r="Q1604"/>
      <c r="R1604" s="108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  <c r="FQ1604" s="2"/>
      <c r="FR1604" s="2"/>
      <c r="FS1604" s="2"/>
      <c r="FT1604" s="2"/>
      <c r="FU1604" s="2"/>
      <c r="FV1604" s="2"/>
      <c r="FW1604" s="2"/>
      <c r="FX1604" s="2"/>
      <c r="FY1604" s="2"/>
      <c r="FZ1604" s="2"/>
      <c r="GA1604" s="2"/>
      <c r="GB1604" s="2"/>
      <c r="GC1604" s="2"/>
      <c r="GD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</row>
    <row r="1605" spans="1:197" s="1" customFormat="1" x14ac:dyDescent="0.25">
      <c r="A1605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/>
      <c r="Q1605"/>
      <c r="R1605" s="108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  <c r="FQ1605" s="2"/>
      <c r="FR1605" s="2"/>
      <c r="FS1605" s="2"/>
      <c r="FT1605" s="2"/>
      <c r="FU1605" s="2"/>
      <c r="FV1605" s="2"/>
      <c r="FW1605" s="2"/>
      <c r="FX1605" s="2"/>
      <c r="FY1605" s="2"/>
      <c r="FZ1605" s="2"/>
      <c r="GA1605" s="2"/>
      <c r="GB1605" s="2"/>
      <c r="GC1605" s="2"/>
      <c r="GD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</row>
    <row r="1606" spans="1:197" s="1" customFormat="1" x14ac:dyDescent="0.25">
      <c r="A1606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/>
      <c r="Q1606"/>
      <c r="R1606" s="108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  <c r="FQ1606" s="2"/>
      <c r="FR1606" s="2"/>
      <c r="FS1606" s="2"/>
      <c r="FT1606" s="2"/>
      <c r="FU1606" s="2"/>
      <c r="FV1606" s="2"/>
      <c r="FW1606" s="2"/>
      <c r="FX1606" s="2"/>
      <c r="FY1606" s="2"/>
      <c r="FZ1606" s="2"/>
      <c r="GA1606" s="2"/>
      <c r="GB1606" s="2"/>
      <c r="GC1606" s="2"/>
      <c r="GD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</row>
    <row r="1607" spans="1:197" s="1" customFormat="1" x14ac:dyDescent="0.25">
      <c r="A16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/>
      <c r="Q1607"/>
      <c r="R1607" s="108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  <c r="FQ1607" s="2"/>
      <c r="FR1607" s="2"/>
      <c r="FS1607" s="2"/>
      <c r="FT1607" s="2"/>
      <c r="FU1607" s="2"/>
      <c r="FV1607" s="2"/>
      <c r="FW1607" s="2"/>
      <c r="FX1607" s="2"/>
      <c r="FY1607" s="2"/>
      <c r="FZ1607" s="2"/>
      <c r="GA1607" s="2"/>
      <c r="GB1607" s="2"/>
      <c r="GC1607" s="2"/>
      <c r="GD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</row>
    <row r="1608" spans="1:197" s="1" customFormat="1" x14ac:dyDescent="0.25">
      <c r="A1608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/>
      <c r="Q1608"/>
      <c r="R1608" s="108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  <c r="FQ1608" s="2"/>
      <c r="FR1608" s="2"/>
      <c r="FS1608" s="2"/>
      <c r="FT1608" s="2"/>
      <c r="FU1608" s="2"/>
      <c r="FV1608" s="2"/>
      <c r="FW1608" s="2"/>
      <c r="FX1608" s="2"/>
      <c r="FY1608" s="2"/>
      <c r="FZ1608" s="2"/>
      <c r="GA1608" s="2"/>
      <c r="GB1608" s="2"/>
      <c r="GC1608" s="2"/>
      <c r="GD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</row>
    <row r="1609" spans="1:197" s="1" customFormat="1" x14ac:dyDescent="0.25">
      <c r="A1609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/>
      <c r="Q1609"/>
      <c r="R1609" s="108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  <c r="FQ1609" s="2"/>
      <c r="FR1609" s="2"/>
      <c r="FS1609" s="2"/>
      <c r="FT1609" s="2"/>
      <c r="FU1609" s="2"/>
      <c r="FV1609" s="2"/>
      <c r="FW1609" s="2"/>
      <c r="FX1609" s="2"/>
      <c r="FY1609" s="2"/>
      <c r="FZ1609" s="2"/>
      <c r="GA1609" s="2"/>
      <c r="GB1609" s="2"/>
      <c r="GC1609" s="2"/>
      <c r="GD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</row>
    <row r="1610" spans="1:197" s="1" customFormat="1" x14ac:dyDescent="0.25">
      <c r="A1610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/>
      <c r="Q1610"/>
      <c r="R1610" s="108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  <c r="FQ1610" s="2"/>
      <c r="FR1610" s="2"/>
      <c r="FS1610" s="2"/>
      <c r="FT1610" s="2"/>
      <c r="FU1610" s="2"/>
      <c r="FV1610" s="2"/>
      <c r="FW1610" s="2"/>
      <c r="FX1610" s="2"/>
      <c r="FY1610" s="2"/>
      <c r="FZ1610" s="2"/>
      <c r="GA1610" s="2"/>
      <c r="GB1610" s="2"/>
      <c r="GC1610" s="2"/>
      <c r="GD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</row>
    <row r="1611" spans="1:197" s="1" customFormat="1" x14ac:dyDescent="0.25">
      <c r="A1611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/>
      <c r="Q1611"/>
      <c r="R1611" s="108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  <c r="FQ1611" s="2"/>
      <c r="FR1611" s="2"/>
      <c r="FS1611" s="2"/>
      <c r="FT1611" s="2"/>
      <c r="FU1611" s="2"/>
      <c r="FV1611" s="2"/>
      <c r="FW1611" s="2"/>
      <c r="FX1611" s="2"/>
      <c r="FY1611" s="2"/>
      <c r="FZ1611" s="2"/>
      <c r="GA1611" s="2"/>
      <c r="GB1611" s="2"/>
      <c r="GC1611" s="2"/>
      <c r="GD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</row>
    <row r="1612" spans="1:197" s="1" customFormat="1" x14ac:dyDescent="0.25">
      <c r="A1612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/>
      <c r="Q1612"/>
      <c r="R1612" s="108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</row>
    <row r="1613" spans="1:197" s="1" customFormat="1" x14ac:dyDescent="0.25">
      <c r="A1613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/>
      <c r="Q1613"/>
      <c r="R1613" s="108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  <c r="FQ1613" s="2"/>
      <c r="FR1613" s="2"/>
      <c r="FS1613" s="2"/>
      <c r="FT1613" s="2"/>
      <c r="FU1613" s="2"/>
      <c r="FV1613" s="2"/>
      <c r="FW1613" s="2"/>
      <c r="FX1613" s="2"/>
      <c r="FY1613" s="2"/>
      <c r="FZ1613" s="2"/>
      <c r="GA1613" s="2"/>
      <c r="GB1613" s="2"/>
      <c r="GC1613" s="2"/>
      <c r="GD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</row>
    <row r="1614" spans="1:197" s="1" customFormat="1" x14ac:dyDescent="0.25">
      <c r="A1614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/>
      <c r="Q1614"/>
      <c r="R1614" s="108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  <c r="FQ1614" s="2"/>
      <c r="FR1614" s="2"/>
      <c r="FS1614" s="2"/>
      <c r="FT1614" s="2"/>
      <c r="FU1614" s="2"/>
      <c r="FV1614" s="2"/>
      <c r="FW1614" s="2"/>
      <c r="FX1614" s="2"/>
      <c r="FY1614" s="2"/>
      <c r="FZ1614" s="2"/>
      <c r="GA1614" s="2"/>
      <c r="GB1614" s="2"/>
      <c r="GC1614" s="2"/>
      <c r="GD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</row>
    <row r="1615" spans="1:197" s="1" customFormat="1" x14ac:dyDescent="0.25">
      <c r="A1615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/>
      <c r="Q1615"/>
      <c r="R1615" s="108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  <c r="FQ1615" s="2"/>
      <c r="FR1615" s="2"/>
      <c r="FS1615" s="2"/>
      <c r="FT1615" s="2"/>
      <c r="FU1615" s="2"/>
      <c r="FV1615" s="2"/>
      <c r="FW1615" s="2"/>
      <c r="FX1615" s="2"/>
      <c r="FY1615" s="2"/>
      <c r="FZ1615" s="2"/>
      <c r="GA1615" s="2"/>
      <c r="GB1615" s="2"/>
      <c r="GC1615" s="2"/>
      <c r="GD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</row>
    <row r="1616" spans="1:197" s="1" customFormat="1" x14ac:dyDescent="0.25">
      <c r="A1616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/>
      <c r="Q1616"/>
      <c r="R1616" s="108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  <c r="FQ1616" s="2"/>
      <c r="FR1616" s="2"/>
      <c r="FS1616" s="2"/>
      <c r="FT1616" s="2"/>
      <c r="FU1616" s="2"/>
      <c r="FV1616" s="2"/>
      <c r="FW1616" s="2"/>
      <c r="FX1616" s="2"/>
      <c r="FY1616" s="2"/>
      <c r="FZ1616" s="2"/>
      <c r="GA1616" s="2"/>
      <c r="GB1616" s="2"/>
      <c r="GC1616" s="2"/>
      <c r="GD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</row>
    <row r="1617" spans="1:197" s="1" customFormat="1" x14ac:dyDescent="0.25">
      <c r="A161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/>
      <c r="Q1617"/>
      <c r="R1617" s="108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</row>
    <row r="1618" spans="1:197" s="1" customFormat="1" x14ac:dyDescent="0.25">
      <c r="A1618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/>
      <c r="Q1618"/>
      <c r="R1618" s="108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</row>
    <row r="1619" spans="1:197" s="1" customFormat="1" x14ac:dyDescent="0.25">
      <c r="A1619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/>
      <c r="Q1619"/>
      <c r="R1619" s="108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  <c r="FQ1619" s="2"/>
      <c r="FR1619" s="2"/>
      <c r="FS1619" s="2"/>
      <c r="FT1619" s="2"/>
      <c r="FU1619" s="2"/>
      <c r="FV1619" s="2"/>
      <c r="FW1619" s="2"/>
      <c r="FX1619" s="2"/>
      <c r="FY1619" s="2"/>
      <c r="FZ1619" s="2"/>
      <c r="GA1619" s="2"/>
      <c r="GB1619" s="2"/>
      <c r="GC1619" s="2"/>
      <c r="GD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</row>
    <row r="1620" spans="1:197" s="1" customFormat="1" x14ac:dyDescent="0.25">
      <c r="A1620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/>
      <c r="Q1620"/>
      <c r="R1620" s="108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</row>
    <row r="1621" spans="1:197" s="1" customFormat="1" x14ac:dyDescent="0.25">
      <c r="A1621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/>
      <c r="Q1621"/>
      <c r="R1621" s="108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  <c r="FQ1621" s="2"/>
      <c r="FR1621" s="2"/>
      <c r="FS1621" s="2"/>
      <c r="FT1621" s="2"/>
      <c r="FU1621" s="2"/>
      <c r="FV1621" s="2"/>
      <c r="FW1621" s="2"/>
      <c r="FX1621" s="2"/>
      <c r="FY1621" s="2"/>
      <c r="FZ1621" s="2"/>
      <c r="GA1621" s="2"/>
      <c r="GB1621" s="2"/>
      <c r="GC1621" s="2"/>
      <c r="GD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</row>
    <row r="1622" spans="1:197" s="1" customFormat="1" x14ac:dyDescent="0.25">
      <c r="A1622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/>
      <c r="Q1622"/>
      <c r="R1622" s="108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  <c r="FQ1622" s="2"/>
      <c r="FR1622" s="2"/>
      <c r="FS1622" s="2"/>
      <c r="FT1622" s="2"/>
      <c r="FU1622" s="2"/>
      <c r="FV1622" s="2"/>
      <c r="FW1622" s="2"/>
      <c r="FX1622" s="2"/>
      <c r="FY1622" s="2"/>
      <c r="FZ1622" s="2"/>
      <c r="GA1622" s="2"/>
      <c r="GB1622" s="2"/>
      <c r="GC1622" s="2"/>
      <c r="GD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</row>
    <row r="1623" spans="1:197" s="1" customFormat="1" x14ac:dyDescent="0.25">
      <c r="A1623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/>
      <c r="Q1623"/>
      <c r="R1623" s="108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  <c r="FQ1623" s="2"/>
      <c r="FR1623" s="2"/>
      <c r="FS1623" s="2"/>
      <c r="FT1623" s="2"/>
      <c r="FU1623" s="2"/>
      <c r="FV1623" s="2"/>
      <c r="FW1623" s="2"/>
      <c r="FX1623" s="2"/>
      <c r="FY1623" s="2"/>
      <c r="FZ1623" s="2"/>
      <c r="GA1623" s="2"/>
      <c r="GB1623" s="2"/>
      <c r="GC1623" s="2"/>
      <c r="GD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</row>
    <row r="1624" spans="1:197" s="1" customFormat="1" x14ac:dyDescent="0.25">
      <c r="A1624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/>
      <c r="Q1624"/>
      <c r="R1624" s="108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  <c r="FQ1624" s="2"/>
      <c r="FR1624" s="2"/>
      <c r="FS1624" s="2"/>
      <c r="FT1624" s="2"/>
      <c r="FU1624" s="2"/>
      <c r="FV1624" s="2"/>
      <c r="FW1624" s="2"/>
      <c r="FX1624" s="2"/>
      <c r="FY1624" s="2"/>
      <c r="FZ1624" s="2"/>
      <c r="GA1624" s="2"/>
      <c r="GB1624" s="2"/>
      <c r="GC1624" s="2"/>
      <c r="GD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</row>
    <row r="1625" spans="1:197" s="1" customFormat="1" x14ac:dyDescent="0.25">
      <c r="A1625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/>
      <c r="Q1625"/>
      <c r="R1625" s="108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  <c r="FQ1625" s="2"/>
      <c r="FR1625" s="2"/>
      <c r="FS1625" s="2"/>
      <c r="FT1625" s="2"/>
      <c r="FU1625" s="2"/>
      <c r="FV1625" s="2"/>
      <c r="FW1625" s="2"/>
      <c r="FX1625" s="2"/>
      <c r="FY1625" s="2"/>
      <c r="FZ1625" s="2"/>
      <c r="GA1625" s="2"/>
      <c r="GB1625" s="2"/>
      <c r="GC1625" s="2"/>
      <c r="GD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</row>
    <row r="1626" spans="1:197" s="1" customFormat="1" x14ac:dyDescent="0.25">
      <c r="A1626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/>
      <c r="Q1626"/>
      <c r="R1626" s="108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  <c r="FQ1626" s="2"/>
      <c r="FR1626" s="2"/>
      <c r="FS1626" s="2"/>
      <c r="FT1626" s="2"/>
      <c r="FU1626" s="2"/>
      <c r="FV1626" s="2"/>
      <c r="FW1626" s="2"/>
      <c r="FX1626" s="2"/>
      <c r="FY1626" s="2"/>
      <c r="FZ1626" s="2"/>
      <c r="GA1626" s="2"/>
      <c r="GB1626" s="2"/>
      <c r="GC1626" s="2"/>
      <c r="GD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</row>
    <row r="1627" spans="1:197" s="1" customFormat="1" x14ac:dyDescent="0.25">
      <c r="A162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/>
      <c r="Q1627"/>
      <c r="R1627" s="108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  <c r="FQ1627" s="2"/>
      <c r="FR1627" s="2"/>
      <c r="FS1627" s="2"/>
      <c r="FT1627" s="2"/>
      <c r="FU1627" s="2"/>
      <c r="FV1627" s="2"/>
      <c r="FW1627" s="2"/>
      <c r="FX1627" s="2"/>
      <c r="FY1627" s="2"/>
      <c r="FZ1627" s="2"/>
      <c r="GA1627" s="2"/>
      <c r="GB1627" s="2"/>
      <c r="GC1627" s="2"/>
      <c r="GD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</row>
    <row r="1628" spans="1:197" s="1" customFormat="1" x14ac:dyDescent="0.25">
      <c r="A1628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N1628" s="107"/>
      <c r="O1628" s="107"/>
      <c r="P1628"/>
      <c r="Q1628"/>
      <c r="R1628" s="108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  <c r="FQ1628" s="2"/>
      <c r="FR1628" s="2"/>
      <c r="FS1628" s="2"/>
      <c r="FT1628" s="2"/>
      <c r="FU1628" s="2"/>
      <c r="FV1628" s="2"/>
      <c r="FW1628" s="2"/>
      <c r="FX1628" s="2"/>
      <c r="FY1628" s="2"/>
      <c r="FZ1628" s="2"/>
      <c r="GA1628" s="2"/>
      <c r="GB1628" s="2"/>
      <c r="GC1628" s="2"/>
      <c r="GD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</row>
    <row r="1629" spans="1:197" s="1" customFormat="1" x14ac:dyDescent="0.25">
      <c r="A1629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/>
      <c r="Q1629"/>
      <c r="R1629" s="108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  <c r="FQ1629" s="2"/>
      <c r="FR1629" s="2"/>
      <c r="FS1629" s="2"/>
      <c r="FT1629" s="2"/>
      <c r="FU1629" s="2"/>
      <c r="FV1629" s="2"/>
      <c r="FW1629" s="2"/>
      <c r="FX1629" s="2"/>
      <c r="FY1629" s="2"/>
      <c r="FZ1629" s="2"/>
      <c r="GA1629" s="2"/>
      <c r="GB1629" s="2"/>
      <c r="GC1629" s="2"/>
      <c r="GD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</row>
    <row r="1630" spans="1:197" s="1" customFormat="1" x14ac:dyDescent="0.25">
      <c r="A1630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/>
      <c r="Q1630"/>
      <c r="R1630" s="108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  <c r="FQ1630" s="2"/>
      <c r="FR1630" s="2"/>
      <c r="FS1630" s="2"/>
      <c r="FT1630" s="2"/>
      <c r="FU1630" s="2"/>
      <c r="FV1630" s="2"/>
      <c r="FW1630" s="2"/>
      <c r="FX1630" s="2"/>
      <c r="FY1630" s="2"/>
      <c r="FZ1630" s="2"/>
      <c r="GA1630" s="2"/>
      <c r="GB1630" s="2"/>
      <c r="GC1630" s="2"/>
      <c r="GD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</row>
    <row r="1631" spans="1:197" s="1" customFormat="1" x14ac:dyDescent="0.25">
      <c r="A1631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/>
      <c r="Q1631"/>
      <c r="R1631" s="108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  <c r="FQ1631" s="2"/>
      <c r="FR1631" s="2"/>
      <c r="FS1631" s="2"/>
      <c r="FT1631" s="2"/>
      <c r="FU1631" s="2"/>
      <c r="FV1631" s="2"/>
      <c r="FW1631" s="2"/>
      <c r="FX1631" s="2"/>
      <c r="FY1631" s="2"/>
      <c r="FZ1631" s="2"/>
      <c r="GA1631" s="2"/>
      <c r="GB1631" s="2"/>
      <c r="GC1631" s="2"/>
      <c r="GD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</row>
    <row r="1632" spans="1:197" s="1" customFormat="1" x14ac:dyDescent="0.25">
      <c r="A1632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/>
      <c r="Q1632"/>
      <c r="R1632" s="108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  <c r="FQ1632" s="2"/>
      <c r="FR1632" s="2"/>
      <c r="FS1632" s="2"/>
      <c r="FT1632" s="2"/>
      <c r="FU1632" s="2"/>
      <c r="FV1632" s="2"/>
      <c r="FW1632" s="2"/>
      <c r="FX1632" s="2"/>
      <c r="FY1632" s="2"/>
      <c r="FZ1632" s="2"/>
      <c r="GA1632" s="2"/>
      <c r="GB1632" s="2"/>
      <c r="GC1632" s="2"/>
      <c r="GD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</row>
    <row r="1633" spans="1:197" s="1" customFormat="1" x14ac:dyDescent="0.25">
      <c r="A1633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/>
      <c r="Q1633"/>
      <c r="R1633" s="108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  <c r="FQ1633" s="2"/>
      <c r="FR1633" s="2"/>
      <c r="FS1633" s="2"/>
      <c r="FT1633" s="2"/>
      <c r="FU1633" s="2"/>
      <c r="FV1633" s="2"/>
      <c r="FW1633" s="2"/>
      <c r="FX1633" s="2"/>
      <c r="FY1633" s="2"/>
      <c r="FZ1633" s="2"/>
      <c r="GA1633" s="2"/>
      <c r="GB1633" s="2"/>
      <c r="GC1633" s="2"/>
      <c r="GD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</row>
    <row r="1634" spans="1:197" s="1" customFormat="1" x14ac:dyDescent="0.25">
      <c r="A1634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/>
      <c r="Q1634"/>
      <c r="R1634" s="108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  <c r="FQ1634" s="2"/>
      <c r="FR1634" s="2"/>
      <c r="FS1634" s="2"/>
      <c r="FT1634" s="2"/>
      <c r="FU1634" s="2"/>
      <c r="FV1634" s="2"/>
      <c r="FW1634" s="2"/>
      <c r="FX1634" s="2"/>
      <c r="FY1634" s="2"/>
      <c r="FZ1634" s="2"/>
      <c r="GA1634" s="2"/>
      <c r="GB1634" s="2"/>
      <c r="GC1634" s="2"/>
      <c r="GD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</row>
    <row r="1635" spans="1:197" s="1" customFormat="1" x14ac:dyDescent="0.25">
      <c r="A1635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/>
      <c r="Q1635"/>
      <c r="R1635" s="108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</row>
    <row r="1636" spans="1:197" s="1" customFormat="1" x14ac:dyDescent="0.25">
      <c r="A1636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/>
      <c r="Q1636"/>
      <c r="R1636" s="108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  <c r="FQ1636" s="2"/>
      <c r="FR1636" s="2"/>
      <c r="FS1636" s="2"/>
      <c r="FT1636" s="2"/>
      <c r="FU1636" s="2"/>
      <c r="FV1636" s="2"/>
      <c r="FW1636" s="2"/>
      <c r="FX1636" s="2"/>
      <c r="FY1636" s="2"/>
      <c r="FZ1636" s="2"/>
      <c r="GA1636" s="2"/>
      <c r="GB1636" s="2"/>
      <c r="GC1636" s="2"/>
      <c r="GD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</row>
    <row r="1637" spans="1:197" s="1" customFormat="1" x14ac:dyDescent="0.25">
      <c r="A163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/>
      <c r="Q1637"/>
      <c r="R1637" s="108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  <c r="FQ1637" s="2"/>
      <c r="FR1637" s="2"/>
      <c r="FS1637" s="2"/>
      <c r="FT1637" s="2"/>
      <c r="FU1637" s="2"/>
      <c r="FV1637" s="2"/>
      <c r="FW1637" s="2"/>
      <c r="FX1637" s="2"/>
      <c r="FY1637" s="2"/>
      <c r="FZ1637" s="2"/>
      <c r="GA1637" s="2"/>
      <c r="GB1637" s="2"/>
      <c r="GC1637" s="2"/>
      <c r="GD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</row>
    <row r="1638" spans="1:197" s="1" customFormat="1" x14ac:dyDescent="0.25">
      <c r="A1638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/>
      <c r="Q1638"/>
      <c r="R1638" s="108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  <c r="FQ1638" s="2"/>
      <c r="FR1638" s="2"/>
      <c r="FS1638" s="2"/>
      <c r="FT1638" s="2"/>
      <c r="FU1638" s="2"/>
      <c r="FV1638" s="2"/>
      <c r="FW1638" s="2"/>
      <c r="FX1638" s="2"/>
      <c r="FY1638" s="2"/>
      <c r="FZ1638" s="2"/>
      <c r="GA1638" s="2"/>
      <c r="GB1638" s="2"/>
      <c r="GC1638" s="2"/>
      <c r="GD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</row>
    <row r="1639" spans="1:197" s="1" customFormat="1" x14ac:dyDescent="0.25">
      <c r="A1639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/>
      <c r="Q1639"/>
      <c r="R1639" s="108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</row>
    <row r="1640" spans="1:197" s="1" customFormat="1" x14ac:dyDescent="0.25">
      <c r="A1640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N1640" s="107"/>
      <c r="O1640" s="107"/>
      <c r="P1640"/>
      <c r="Q1640"/>
      <c r="R1640" s="108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  <c r="FQ1640" s="2"/>
      <c r="FR1640" s="2"/>
      <c r="FS1640" s="2"/>
      <c r="FT1640" s="2"/>
      <c r="FU1640" s="2"/>
      <c r="FV1640" s="2"/>
      <c r="FW1640" s="2"/>
      <c r="FX1640" s="2"/>
      <c r="FY1640" s="2"/>
      <c r="FZ1640" s="2"/>
      <c r="GA1640" s="2"/>
      <c r="GB1640" s="2"/>
      <c r="GC1640" s="2"/>
      <c r="GD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</row>
    <row r="1641" spans="1:197" s="1" customFormat="1" x14ac:dyDescent="0.25">
      <c r="A1641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N1641" s="107"/>
      <c r="O1641" s="107"/>
      <c r="P1641"/>
      <c r="Q1641"/>
      <c r="R1641" s="108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  <c r="FQ1641" s="2"/>
      <c r="FR1641" s="2"/>
      <c r="FS1641" s="2"/>
      <c r="FT1641" s="2"/>
      <c r="FU1641" s="2"/>
      <c r="FV1641" s="2"/>
      <c r="FW1641" s="2"/>
      <c r="FX1641" s="2"/>
      <c r="FY1641" s="2"/>
      <c r="FZ1641" s="2"/>
      <c r="GA1641" s="2"/>
      <c r="GB1641" s="2"/>
      <c r="GC1641" s="2"/>
      <c r="GD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</row>
    <row r="1642" spans="1:197" s="1" customFormat="1" x14ac:dyDescent="0.25">
      <c r="A1642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N1642" s="107"/>
      <c r="O1642" s="107"/>
      <c r="P1642"/>
      <c r="Q1642"/>
      <c r="R1642" s="108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  <c r="FQ1642" s="2"/>
      <c r="FR1642" s="2"/>
      <c r="FS1642" s="2"/>
      <c r="FT1642" s="2"/>
      <c r="FU1642" s="2"/>
      <c r="FV1642" s="2"/>
      <c r="FW1642" s="2"/>
      <c r="FX1642" s="2"/>
      <c r="FY1642" s="2"/>
      <c r="FZ1642" s="2"/>
      <c r="GA1642" s="2"/>
      <c r="GB1642" s="2"/>
      <c r="GC1642" s="2"/>
      <c r="GD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</row>
    <row r="1643" spans="1:197" s="1" customFormat="1" x14ac:dyDescent="0.25">
      <c r="A1643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N1643" s="107"/>
      <c r="O1643" s="107"/>
      <c r="P1643"/>
      <c r="Q1643"/>
      <c r="R1643" s="108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  <c r="FQ1643" s="2"/>
      <c r="FR1643" s="2"/>
      <c r="FS1643" s="2"/>
      <c r="FT1643" s="2"/>
      <c r="FU1643" s="2"/>
      <c r="FV1643" s="2"/>
      <c r="FW1643" s="2"/>
      <c r="FX1643" s="2"/>
      <c r="FY1643" s="2"/>
      <c r="FZ1643" s="2"/>
      <c r="GA1643" s="2"/>
      <c r="GB1643" s="2"/>
      <c r="GC1643" s="2"/>
      <c r="GD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</row>
    <row r="1644" spans="1:197" s="1" customFormat="1" x14ac:dyDescent="0.25">
      <c r="A1644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N1644" s="107"/>
      <c r="O1644" s="107"/>
      <c r="P1644"/>
      <c r="Q1644"/>
      <c r="R1644" s="108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</row>
    <row r="1645" spans="1:197" s="1" customFormat="1" x14ac:dyDescent="0.25">
      <c r="A1645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N1645" s="107"/>
      <c r="O1645" s="107"/>
      <c r="P1645"/>
      <c r="Q1645"/>
      <c r="R1645" s="108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  <c r="FQ1645" s="2"/>
      <c r="FR1645" s="2"/>
      <c r="FS1645" s="2"/>
      <c r="FT1645" s="2"/>
      <c r="FU1645" s="2"/>
      <c r="FV1645" s="2"/>
      <c r="FW1645" s="2"/>
      <c r="FX1645" s="2"/>
      <c r="FY1645" s="2"/>
      <c r="FZ1645" s="2"/>
      <c r="GA1645" s="2"/>
      <c r="GB1645" s="2"/>
      <c r="GC1645" s="2"/>
      <c r="GD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</row>
    <row r="1646" spans="1:197" s="1" customFormat="1" x14ac:dyDescent="0.25">
      <c r="A1646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  <c r="P1646"/>
      <c r="Q1646"/>
      <c r="R1646" s="108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  <c r="FQ1646" s="2"/>
      <c r="FR1646" s="2"/>
      <c r="FS1646" s="2"/>
      <c r="FT1646" s="2"/>
      <c r="FU1646" s="2"/>
      <c r="FV1646" s="2"/>
      <c r="FW1646" s="2"/>
      <c r="FX1646" s="2"/>
      <c r="FY1646" s="2"/>
      <c r="FZ1646" s="2"/>
      <c r="GA1646" s="2"/>
      <c r="GB1646" s="2"/>
      <c r="GC1646" s="2"/>
      <c r="GD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</row>
    <row r="1647" spans="1:197" s="1" customFormat="1" x14ac:dyDescent="0.25">
      <c r="A164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  <c r="O1647" s="107"/>
      <c r="P1647"/>
      <c r="Q1647"/>
      <c r="R1647" s="108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  <c r="FQ1647" s="2"/>
      <c r="FR1647" s="2"/>
      <c r="FS1647" s="2"/>
      <c r="FT1647" s="2"/>
      <c r="FU1647" s="2"/>
      <c r="FV1647" s="2"/>
      <c r="FW1647" s="2"/>
      <c r="FX1647" s="2"/>
      <c r="FY1647" s="2"/>
      <c r="FZ1647" s="2"/>
      <c r="GA1647" s="2"/>
      <c r="GB1647" s="2"/>
      <c r="GC1647" s="2"/>
      <c r="GD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</row>
    <row r="1648" spans="1:197" s="1" customFormat="1" x14ac:dyDescent="0.25">
      <c r="A1648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N1648" s="107"/>
      <c r="O1648" s="107"/>
      <c r="P1648"/>
      <c r="Q1648"/>
      <c r="R1648" s="108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  <c r="FQ1648" s="2"/>
      <c r="FR1648" s="2"/>
      <c r="FS1648" s="2"/>
      <c r="FT1648" s="2"/>
      <c r="FU1648" s="2"/>
      <c r="FV1648" s="2"/>
      <c r="FW1648" s="2"/>
      <c r="FX1648" s="2"/>
      <c r="FY1648" s="2"/>
      <c r="FZ1648" s="2"/>
      <c r="GA1648" s="2"/>
      <c r="GB1648" s="2"/>
      <c r="GC1648" s="2"/>
      <c r="GD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</row>
    <row r="1649" spans="1:197" s="1" customFormat="1" x14ac:dyDescent="0.25">
      <c r="A1649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N1649" s="107"/>
      <c r="O1649" s="107"/>
      <c r="P1649"/>
      <c r="Q1649"/>
      <c r="R1649" s="108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  <c r="FQ1649" s="2"/>
      <c r="FR1649" s="2"/>
      <c r="FS1649" s="2"/>
      <c r="FT1649" s="2"/>
      <c r="FU1649" s="2"/>
      <c r="FV1649" s="2"/>
      <c r="FW1649" s="2"/>
      <c r="FX1649" s="2"/>
      <c r="FY1649" s="2"/>
      <c r="FZ1649" s="2"/>
      <c r="GA1649" s="2"/>
      <c r="GB1649" s="2"/>
      <c r="GC1649" s="2"/>
      <c r="GD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</row>
    <row r="1650" spans="1:197" s="1" customFormat="1" x14ac:dyDescent="0.25">
      <c r="A1650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N1650" s="107"/>
      <c r="O1650" s="107"/>
      <c r="P1650"/>
      <c r="Q1650"/>
      <c r="R1650" s="108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  <c r="FQ1650" s="2"/>
      <c r="FR1650" s="2"/>
      <c r="FS1650" s="2"/>
      <c r="FT1650" s="2"/>
      <c r="FU1650" s="2"/>
      <c r="FV1650" s="2"/>
      <c r="FW1650" s="2"/>
      <c r="FX1650" s="2"/>
      <c r="FY1650" s="2"/>
      <c r="FZ1650" s="2"/>
      <c r="GA1650" s="2"/>
      <c r="GB1650" s="2"/>
      <c r="GC1650" s="2"/>
      <c r="GD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</row>
    <row r="1651" spans="1:197" s="1" customFormat="1" x14ac:dyDescent="0.25">
      <c r="A1651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N1651" s="107"/>
      <c r="O1651" s="107"/>
      <c r="P1651"/>
      <c r="Q1651"/>
      <c r="R1651" s="108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  <c r="FQ1651" s="2"/>
      <c r="FR1651" s="2"/>
      <c r="FS1651" s="2"/>
      <c r="FT1651" s="2"/>
      <c r="FU1651" s="2"/>
      <c r="FV1651" s="2"/>
      <c r="FW1651" s="2"/>
      <c r="FX1651" s="2"/>
      <c r="FY1651" s="2"/>
      <c r="FZ1651" s="2"/>
      <c r="GA1651" s="2"/>
      <c r="GB1651" s="2"/>
      <c r="GC1651" s="2"/>
      <c r="GD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</row>
    <row r="1652" spans="1:197" s="1" customFormat="1" x14ac:dyDescent="0.25">
      <c r="A1652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N1652" s="107"/>
      <c r="O1652" s="107"/>
      <c r="P1652"/>
      <c r="Q1652"/>
      <c r="R1652" s="108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  <c r="FQ1652" s="2"/>
      <c r="FR1652" s="2"/>
      <c r="FS1652" s="2"/>
      <c r="FT1652" s="2"/>
      <c r="FU1652" s="2"/>
      <c r="FV1652" s="2"/>
      <c r="FW1652" s="2"/>
      <c r="FX1652" s="2"/>
      <c r="FY1652" s="2"/>
      <c r="FZ1652" s="2"/>
      <c r="GA1652" s="2"/>
      <c r="GB1652" s="2"/>
      <c r="GC1652" s="2"/>
      <c r="GD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</row>
    <row r="1653" spans="1:197" s="1" customFormat="1" x14ac:dyDescent="0.25">
      <c r="A1653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N1653" s="107"/>
      <c r="O1653" s="107"/>
      <c r="P1653"/>
      <c r="Q1653"/>
      <c r="R1653" s="108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  <c r="FQ1653" s="2"/>
      <c r="FR1653" s="2"/>
      <c r="FS1653" s="2"/>
      <c r="FT1653" s="2"/>
      <c r="FU1653" s="2"/>
      <c r="FV1653" s="2"/>
      <c r="FW1653" s="2"/>
      <c r="FX1653" s="2"/>
      <c r="FY1653" s="2"/>
      <c r="FZ1653" s="2"/>
      <c r="GA1653" s="2"/>
      <c r="GB1653" s="2"/>
      <c r="GC1653" s="2"/>
      <c r="GD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</row>
    <row r="1654" spans="1:197" s="1" customFormat="1" x14ac:dyDescent="0.25">
      <c r="A1654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N1654" s="107"/>
      <c r="O1654" s="107"/>
      <c r="P1654"/>
      <c r="Q1654"/>
      <c r="R1654" s="108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  <c r="FQ1654" s="2"/>
      <c r="FR1654" s="2"/>
      <c r="FS1654" s="2"/>
      <c r="FT1654" s="2"/>
      <c r="FU1654" s="2"/>
      <c r="FV1654" s="2"/>
      <c r="FW1654" s="2"/>
      <c r="FX1654" s="2"/>
      <c r="FY1654" s="2"/>
      <c r="FZ1654" s="2"/>
      <c r="GA1654" s="2"/>
      <c r="GB1654" s="2"/>
      <c r="GC1654" s="2"/>
      <c r="GD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</row>
    <row r="1655" spans="1:197" s="1" customFormat="1" x14ac:dyDescent="0.25">
      <c r="A1655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N1655" s="107"/>
      <c r="O1655" s="107"/>
      <c r="P1655"/>
      <c r="Q1655"/>
      <c r="R1655" s="108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  <c r="FQ1655" s="2"/>
      <c r="FR1655" s="2"/>
      <c r="FS1655" s="2"/>
      <c r="FT1655" s="2"/>
      <c r="FU1655" s="2"/>
      <c r="FV1655" s="2"/>
      <c r="FW1655" s="2"/>
      <c r="FX1655" s="2"/>
      <c r="FY1655" s="2"/>
      <c r="FZ1655" s="2"/>
      <c r="GA1655" s="2"/>
      <c r="GB1655" s="2"/>
      <c r="GC1655" s="2"/>
      <c r="GD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</row>
    <row r="1656" spans="1:197" s="1" customFormat="1" x14ac:dyDescent="0.25">
      <c r="A1656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N1656" s="107"/>
      <c r="O1656" s="107"/>
      <c r="P1656"/>
      <c r="Q1656"/>
      <c r="R1656" s="108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  <c r="FQ1656" s="2"/>
      <c r="FR1656" s="2"/>
      <c r="FS1656" s="2"/>
      <c r="FT1656" s="2"/>
      <c r="FU1656" s="2"/>
      <c r="FV1656" s="2"/>
      <c r="FW1656" s="2"/>
      <c r="FX1656" s="2"/>
      <c r="FY1656" s="2"/>
      <c r="FZ1656" s="2"/>
      <c r="GA1656" s="2"/>
      <c r="GB1656" s="2"/>
      <c r="GC1656" s="2"/>
      <c r="GD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</row>
    <row r="1657" spans="1:197" s="1" customFormat="1" x14ac:dyDescent="0.25">
      <c r="A165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N1657" s="107"/>
      <c r="O1657" s="107"/>
      <c r="P1657"/>
      <c r="Q1657"/>
      <c r="R1657" s="108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  <c r="FQ1657" s="2"/>
      <c r="FR1657" s="2"/>
      <c r="FS1657" s="2"/>
      <c r="FT1657" s="2"/>
      <c r="FU1657" s="2"/>
      <c r="FV1657" s="2"/>
      <c r="FW1657" s="2"/>
      <c r="FX1657" s="2"/>
      <c r="FY1657" s="2"/>
      <c r="FZ1657" s="2"/>
      <c r="GA1657" s="2"/>
      <c r="GB1657" s="2"/>
      <c r="GC1657" s="2"/>
      <c r="GD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</row>
    <row r="1658" spans="1:197" s="1" customFormat="1" x14ac:dyDescent="0.25">
      <c r="A1658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N1658" s="107"/>
      <c r="O1658" s="107"/>
      <c r="P1658"/>
      <c r="Q1658"/>
      <c r="R1658" s="108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</row>
    <row r="1659" spans="1:197" s="1" customFormat="1" x14ac:dyDescent="0.25">
      <c r="A1659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N1659" s="107"/>
      <c r="O1659" s="107"/>
      <c r="P1659"/>
      <c r="Q1659"/>
      <c r="R1659" s="108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  <c r="FQ1659" s="2"/>
      <c r="FR1659" s="2"/>
      <c r="FS1659" s="2"/>
      <c r="FT1659" s="2"/>
      <c r="FU1659" s="2"/>
      <c r="FV1659" s="2"/>
      <c r="FW1659" s="2"/>
      <c r="FX1659" s="2"/>
      <c r="FY1659" s="2"/>
      <c r="FZ1659" s="2"/>
      <c r="GA1659" s="2"/>
      <c r="GB1659" s="2"/>
      <c r="GC1659" s="2"/>
      <c r="GD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</row>
    <row r="1660" spans="1:197" s="1" customFormat="1" x14ac:dyDescent="0.25">
      <c r="A1660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  <c r="O1660" s="107"/>
      <c r="P1660"/>
      <c r="Q1660"/>
      <c r="R1660" s="108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  <c r="FQ1660" s="2"/>
      <c r="FR1660" s="2"/>
      <c r="FS1660" s="2"/>
      <c r="FT1660" s="2"/>
      <c r="FU1660" s="2"/>
      <c r="FV1660" s="2"/>
      <c r="FW1660" s="2"/>
      <c r="FX1660" s="2"/>
      <c r="FY1660" s="2"/>
      <c r="FZ1660" s="2"/>
      <c r="GA1660" s="2"/>
      <c r="GB1660" s="2"/>
      <c r="GC1660" s="2"/>
      <c r="GD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</row>
    <row r="1661" spans="1:197" s="1" customFormat="1" x14ac:dyDescent="0.25">
      <c r="A1661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  <c r="O1661" s="107"/>
      <c r="P1661"/>
      <c r="Q1661"/>
      <c r="R1661" s="108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  <c r="FQ1661" s="2"/>
      <c r="FR1661" s="2"/>
      <c r="FS1661" s="2"/>
      <c r="FT1661" s="2"/>
      <c r="FU1661" s="2"/>
      <c r="FV1661" s="2"/>
      <c r="FW1661" s="2"/>
      <c r="FX1661" s="2"/>
      <c r="FY1661" s="2"/>
      <c r="FZ1661" s="2"/>
      <c r="GA1661" s="2"/>
      <c r="GB1661" s="2"/>
      <c r="GC1661" s="2"/>
      <c r="GD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</row>
    <row r="1662" spans="1:197" s="1" customFormat="1" x14ac:dyDescent="0.25">
      <c r="A1662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N1662" s="107"/>
      <c r="O1662" s="107"/>
      <c r="P1662"/>
      <c r="Q1662"/>
      <c r="R1662" s="108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  <c r="FQ1662" s="2"/>
      <c r="FR1662" s="2"/>
      <c r="FS1662" s="2"/>
      <c r="FT1662" s="2"/>
      <c r="FU1662" s="2"/>
      <c r="FV1662" s="2"/>
      <c r="FW1662" s="2"/>
      <c r="FX1662" s="2"/>
      <c r="FY1662" s="2"/>
      <c r="FZ1662" s="2"/>
      <c r="GA1662" s="2"/>
      <c r="GB1662" s="2"/>
      <c r="GC1662" s="2"/>
      <c r="GD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</row>
    <row r="1663" spans="1:197" s="1" customFormat="1" x14ac:dyDescent="0.25">
      <c r="A1663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N1663" s="107"/>
      <c r="O1663" s="107"/>
      <c r="P1663"/>
      <c r="Q1663"/>
      <c r="R1663" s="108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  <c r="FQ1663" s="2"/>
      <c r="FR1663" s="2"/>
      <c r="FS1663" s="2"/>
      <c r="FT1663" s="2"/>
      <c r="FU1663" s="2"/>
      <c r="FV1663" s="2"/>
      <c r="FW1663" s="2"/>
      <c r="FX1663" s="2"/>
      <c r="FY1663" s="2"/>
      <c r="FZ1663" s="2"/>
      <c r="GA1663" s="2"/>
      <c r="GB1663" s="2"/>
      <c r="GC1663" s="2"/>
      <c r="GD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</row>
    <row r="1664" spans="1:197" s="1" customFormat="1" x14ac:dyDescent="0.25">
      <c r="A1664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N1664" s="107"/>
      <c r="O1664" s="107"/>
      <c r="P1664"/>
      <c r="Q1664"/>
      <c r="R1664" s="108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  <c r="FQ1664" s="2"/>
      <c r="FR1664" s="2"/>
      <c r="FS1664" s="2"/>
      <c r="FT1664" s="2"/>
      <c r="FU1664" s="2"/>
      <c r="FV1664" s="2"/>
      <c r="FW1664" s="2"/>
      <c r="FX1664" s="2"/>
      <c r="FY1664" s="2"/>
      <c r="FZ1664" s="2"/>
      <c r="GA1664" s="2"/>
      <c r="GB1664" s="2"/>
      <c r="GC1664" s="2"/>
      <c r="GD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</row>
    <row r="1665" spans="1:197" s="1" customFormat="1" x14ac:dyDescent="0.25">
      <c r="A1665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N1665" s="107"/>
      <c r="O1665" s="107"/>
      <c r="P1665"/>
      <c r="Q1665"/>
      <c r="R1665" s="108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  <c r="FQ1665" s="2"/>
      <c r="FR1665" s="2"/>
      <c r="FS1665" s="2"/>
      <c r="FT1665" s="2"/>
      <c r="FU1665" s="2"/>
      <c r="FV1665" s="2"/>
      <c r="FW1665" s="2"/>
      <c r="FX1665" s="2"/>
      <c r="FY1665" s="2"/>
      <c r="FZ1665" s="2"/>
      <c r="GA1665" s="2"/>
      <c r="GB1665" s="2"/>
      <c r="GC1665" s="2"/>
      <c r="GD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</row>
    <row r="1666" spans="1:197" s="1" customFormat="1" x14ac:dyDescent="0.25">
      <c r="A1666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N1666" s="107"/>
      <c r="O1666" s="107"/>
      <c r="P1666"/>
      <c r="Q1666"/>
      <c r="R1666" s="108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  <c r="FQ1666" s="2"/>
      <c r="FR1666" s="2"/>
      <c r="FS1666" s="2"/>
      <c r="FT1666" s="2"/>
      <c r="FU1666" s="2"/>
      <c r="FV1666" s="2"/>
      <c r="FW1666" s="2"/>
      <c r="FX1666" s="2"/>
      <c r="FY1666" s="2"/>
      <c r="FZ1666" s="2"/>
      <c r="GA1666" s="2"/>
      <c r="GB1666" s="2"/>
      <c r="GC1666" s="2"/>
      <c r="GD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</row>
    <row r="1667" spans="1:197" s="1" customFormat="1" x14ac:dyDescent="0.25">
      <c r="A166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N1667" s="107"/>
      <c r="O1667" s="107"/>
      <c r="P1667"/>
      <c r="Q1667"/>
      <c r="R1667" s="108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  <c r="FQ1667" s="2"/>
      <c r="FR1667" s="2"/>
      <c r="FS1667" s="2"/>
      <c r="FT1667" s="2"/>
      <c r="FU1667" s="2"/>
      <c r="FV1667" s="2"/>
      <c r="FW1667" s="2"/>
      <c r="FX1667" s="2"/>
      <c r="FY1667" s="2"/>
      <c r="FZ1667" s="2"/>
      <c r="GA1667" s="2"/>
      <c r="GB1667" s="2"/>
      <c r="GC1667" s="2"/>
      <c r="GD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</row>
    <row r="1668" spans="1:197" s="1" customFormat="1" x14ac:dyDescent="0.25">
      <c r="A1668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N1668" s="107"/>
      <c r="O1668" s="107"/>
      <c r="P1668"/>
      <c r="Q1668"/>
      <c r="R1668" s="108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  <c r="FQ1668" s="2"/>
      <c r="FR1668" s="2"/>
      <c r="FS1668" s="2"/>
      <c r="FT1668" s="2"/>
      <c r="FU1668" s="2"/>
      <c r="FV1668" s="2"/>
      <c r="FW1668" s="2"/>
      <c r="FX1668" s="2"/>
      <c r="FY1668" s="2"/>
      <c r="FZ1668" s="2"/>
      <c r="GA1668" s="2"/>
      <c r="GB1668" s="2"/>
      <c r="GC1668" s="2"/>
      <c r="GD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</row>
    <row r="1669" spans="1:197" s="1" customFormat="1" x14ac:dyDescent="0.25">
      <c r="A1669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N1669" s="107"/>
      <c r="O1669" s="107"/>
      <c r="P1669"/>
      <c r="Q1669"/>
      <c r="R1669" s="108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  <c r="FQ1669" s="2"/>
      <c r="FR1669" s="2"/>
      <c r="FS1669" s="2"/>
      <c r="FT1669" s="2"/>
      <c r="FU1669" s="2"/>
      <c r="FV1669" s="2"/>
      <c r="FW1669" s="2"/>
      <c r="FX1669" s="2"/>
      <c r="FY1669" s="2"/>
      <c r="FZ1669" s="2"/>
      <c r="GA1669" s="2"/>
      <c r="GB1669" s="2"/>
      <c r="GC1669" s="2"/>
      <c r="GD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</row>
    <row r="1670" spans="1:197" s="1" customFormat="1" x14ac:dyDescent="0.25">
      <c r="A1670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N1670" s="107"/>
      <c r="O1670" s="107"/>
      <c r="P1670"/>
      <c r="Q1670"/>
      <c r="R1670" s="108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  <c r="FQ1670" s="2"/>
      <c r="FR1670" s="2"/>
      <c r="FS1670" s="2"/>
      <c r="FT1670" s="2"/>
      <c r="FU1670" s="2"/>
      <c r="FV1670" s="2"/>
      <c r="FW1670" s="2"/>
      <c r="FX1670" s="2"/>
      <c r="FY1670" s="2"/>
      <c r="FZ1670" s="2"/>
      <c r="GA1670" s="2"/>
      <c r="GB1670" s="2"/>
      <c r="GC1670" s="2"/>
      <c r="GD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</row>
    <row r="1671" spans="1:197" s="1" customFormat="1" x14ac:dyDescent="0.25">
      <c r="A1671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N1671" s="107"/>
      <c r="O1671" s="107"/>
      <c r="P1671"/>
      <c r="Q1671"/>
      <c r="R1671" s="108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  <c r="FQ1671" s="2"/>
      <c r="FR1671" s="2"/>
      <c r="FS1671" s="2"/>
      <c r="FT1671" s="2"/>
      <c r="FU1671" s="2"/>
      <c r="FV1671" s="2"/>
      <c r="FW1671" s="2"/>
      <c r="FX1671" s="2"/>
      <c r="FY1671" s="2"/>
      <c r="FZ1671" s="2"/>
      <c r="GA1671" s="2"/>
      <c r="GB1671" s="2"/>
      <c r="GC1671" s="2"/>
      <c r="GD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</row>
    <row r="1672" spans="1:197" s="1" customFormat="1" x14ac:dyDescent="0.25">
      <c r="A1672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N1672" s="107"/>
      <c r="O1672" s="107"/>
      <c r="P1672"/>
      <c r="Q1672"/>
      <c r="R1672" s="108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  <c r="FQ1672" s="2"/>
      <c r="FR1672" s="2"/>
      <c r="FS1672" s="2"/>
      <c r="FT1672" s="2"/>
      <c r="FU1672" s="2"/>
      <c r="FV1672" s="2"/>
      <c r="FW1672" s="2"/>
      <c r="FX1672" s="2"/>
      <c r="FY1672" s="2"/>
      <c r="FZ1672" s="2"/>
      <c r="GA1672" s="2"/>
      <c r="GB1672" s="2"/>
      <c r="GC1672" s="2"/>
      <c r="GD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</row>
    <row r="1673" spans="1:197" s="1" customFormat="1" x14ac:dyDescent="0.25">
      <c r="A1673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N1673" s="107"/>
      <c r="O1673" s="107"/>
      <c r="P1673"/>
      <c r="Q1673"/>
      <c r="R1673" s="108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  <c r="FQ1673" s="2"/>
      <c r="FR1673" s="2"/>
      <c r="FS1673" s="2"/>
      <c r="FT1673" s="2"/>
      <c r="FU1673" s="2"/>
      <c r="FV1673" s="2"/>
      <c r="FW1673" s="2"/>
      <c r="FX1673" s="2"/>
      <c r="FY1673" s="2"/>
      <c r="FZ1673" s="2"/>
      <c r="GA1673" s="2"/>
      <c r="GB1673" s="2"/>
      <c r="GC1673" s="2"/>
      <c r="GD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</row>
    <row r="1674" spans="1:197" s="1" customFormat="1" x14ac:dyDescent="0.25">
      <c r="A1674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N1674" s="107"/>
      <c r="O1674" s="107"/>
      <c r="P1674"/>
      <c r="Q1674"/>
      <c r="R1674" s="108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  <c r="FQ1674" s="2"/>
      <c r="FR1674" s="2"/>
      <c r="FS1674" s="2"/>
      <c r="FT1674" s="2"/>
      <c r="FU1674" s="2"/>
      <c r="FV1674" s="2"/>
      <c r="FW1674" s="2"/>
      <c r="FX1674" s="2"/>
      <c r="FY1674" s="2"/>
      <c r="FZ1674" s="2"/>
      <c r="GA1674" s="2"/>
      <c r="GB1674" s="2"/>
      <c r="GC1674" s="2"/>
      <c r="GD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</row>
    <row r="1675" spans="1:197" s="1" customFormat="1" x14ac:dyDescent="0.25">
      <c r="A1675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N1675" s="107"/>
      <c r="O1675" s="107"/>
      <c r="P1675"/>
      <c r="Q1675"/>
      <c r="R1675" s="108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  <c r="FQ1675" s="2"/>
      <c r="FR1675" s="2"/>
      <c r="FS1675" s="2"/>
      <c r="FT1675" s="2"/>
      <c r="FU1675" s="2"/>
      <c r="FV1675" s="2"/>
      <c r="FW1675" s="2"/>
      <c r="FX1675" s="2"/>
      <c r="FY1675" s="2"/>
      <c r="FZ1675" s="2"/>
      <c r="GA1675" s="2"/>
      <c r="GB1675" s="2"/>
      <c r="GC1675" s="2"/>
      <c r="GD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</row>
    <row r="1676" spans="1:197" s="1" customFormat="1" x14ac:dyDescent="0.25">
      <c r="A1676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N1676" s="107"/>
      <c r="O1676" s="107"/>
      <c r="P1676"/>
      <c r="Q1676"/>
      <c r="R1676" s="108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  <c r="FQ1676" s="2"/>
      <c r="FR1676" s="2"/>
      <c r="FS1676" s="2"/>
      <c r="FT1676" s="2"/>
      <c r="FU1676" s="2"/>
      <c r="FV1676" s="2"/>
      <c r="FW1676" s="2"/>
      <c r="FX1676" s="2"/>
      <c r="FY1676" s="2"/>
      <c r="FZ1676" s="2"/>
      <c r="GA1676" s="2"/>
      <c r="GB1676" s="2"/>
      <c r="GC1676" s="2"/>
      <c r="GD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</row>
    <row r="1677" spans="1:197" s="1" customFormat="1" x14ac:dyDescent="0.25">
      <c r="A167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N1677" s="107"/>
      <c r="O1677" s="107"/>
      <c r="P1677"/>
      <c r="Q1677"/>
      <c r="R1677" s="108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  <c r="FQ1677" s="2"/>
      <c r="FR1677" s="2"/>
      <c r="FS1677" s="2"/>
      <c r="FT1677" s="2"/>
      <c r="FU1677" s="2"/>
      <c r="FV1677" s="2"/>
      <c r="FW1677" s="2"/>
      <c r="FX1677" s="2"/>
      <c r="FY1677" s="2"/>
      <c r="FZ1677" s="2"/>
      <c r="GA1677" s="2"/>
      <c r="GB1677" s="2"/>
      <c r="GC1677" s="2"/>
      <c r="GD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</row>
    <row r="1678" spans="1:197" s="1" customFormat="1" x14ac:dyDescent="0.25">
      <c r="A1678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N1678" s="107"/>
      <c r="O1678" s="107"/>
      <c r="P1678"/>
      <c r="Q1678"/>
      <c r="R1678" s="108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  <c r="FQ1678" s="2"/>
      <c r="FR1678" s="2"/>
      <c r="FS1678" s="2"/>
      <c r="FT1678" s="2"/>
      <c r="FU1678" s="2"/>
      <c r="FV1678" s="2"/>
      <c r="FW1678" s="2"/>
      <c r="FX1678" s="2"/>
      <c r="FY1678" s="2"/>
      <c r="FZ1678" s="2"/>
      <c r="GA1678" s="2"/>
      <c r="GB1678" s="2"/>
      <c r="GC1678" s="2"/>
      <c r="GD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</row>
    <row r="1679" spans="1:197" s="1" customFormat="1" x14ac:dyDescent="0.25">
      <c r="A1679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  <c r="O1679" s="107"/>
      <c r="P1679"/>
      <c r="Q1679"/>
      <c r="R1679" s="108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  <c r="FQ1679" s="2"/>
      <c r="FR1679" s="2"/>
      <c r="FS1679" s="2"/>
      <c r="FT1679" s="2"/>
      <c r="FU1679" s="2"/>
      <c r="FV1679" s="2"/>
      <c r="FW1679" s="2"/>
      <c r="FX1679" s="2"/>
      <c r="FY1679" s="2"/>
      <c r="FZ1679" s="2"/>
      <c r="GA1679" s="2"/>
      <c r="GB1679" s="2"/>
      <c r="GC1679" s="2"/>
      <c r="GD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</row>
    <row r="1680" spans="1:197" s="1" customFormat="1" x14ac:dyDescent="0.25">
      <c r="A1680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N1680" s="107"/>
      <c r="O1680" s="107"/>
      <c r="P1680"/>
      <c r="Q1680"/>
      <c r="R1680" s="108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  <c r="FQ1680" s="2"/>
      <c r="FR1680" s="2"/>
      <c r="FS1680" s="2"/>
      <c r="FT1680" s="2"/>
      <c r="FU1680" s="2"/>
      <c r="FV1680" s="2"/>
      <c r="FW1680" s="2"/>
      <c r="FX1680" s="2"/>
      <c r="FY1680" s="2"/>
      <c r="FZ1680" s="2"/>
      <c r="GA1680" s="2"/>
      <c r="GB1680" s="2"/>
      <c r="GC1680" s="2"/>
      <c r="GD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</row>
    <row r="1681" spans="1:197" s="1" customFormat="1" x14ac:dyDescent="0.25">
      <c r="A1681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N1681" s="107"/>
      <c r="O1681" s="107"/>
      <c r="P1681"/>
      <c r="Q1681"/>
      <c r="R1681" s="108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  <c r="FQ1681" s="2"/>
      <c r="FR1681" s="2"/>
      <c r="FS1681" s="2"/>
      <c r="FT1681" s="2"/>
      <c r="FU1681" s="2"/>
      <c r="FV1681" s="2"/>
      <c r="FW1681" s="2"/>
      <c r="FX1681" s="2"/>
      <c r="FY1681" s="2"/>
      <c r="FZ1681" s="2"/>
      <c r="GA1681" s="2"/>
      <c r="GB1681" s="2"/>
      <c r="GC1681" s="2"/>
      <c r="GD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</row>
    <row r="1682" spans="1:197" s="1" customFormat="1" x14ac:dyDescent="0.25">
      <c r="A1682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N1682" s="107"/>
      <c r="O1682" s="107"/>
      <c r="P1682"/>
      <c r="Q1682"/>
      <c r="R1682" s="108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  <c r="FQ1682" s="2"/>
      <c r="FR1682" s="2"/>
      <c r="FS1682" s="2"/>
      <c r="FT1682" s="2"/>
      <c r="FU1682" s="2"/>
      <c r="FV1682" s="2"/>
      <c r="FW1682" s="2"/>
      <c r="FX1682" s="2"/>
      <c r="FY1682" s="2"/>
      <c r="FZ1682" s="2"/>
      <c r="GA1682" s="2"/>
      <c r="GB1682" s="2"/>
      <c r="GC1682" s="2"/>
      <c r="GD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</row>
    <row r="1683" spans="1:197" s="1" customFormat="1" x14ac:dyDescent="0.25">
      <c r="A1683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N1683" s="107"/>
      <c r="O1683" s="107"/>
      <c r="P1683"/>
      <c r="Q1683"/>
      <c r="R1683" s="108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  <c r="FQ1683" s="2"/>
      <c r="FR1683" s="2"/>
      <c r="FS1683" s="2"/>
      <c r="FT1683" s="2"/>
      <c r="FU1683" s="2"/>
      <c r="FV1683" s="2"/>
      <c r="FW1683" s="2"/>
      <c r="FX1683" s="2"/>
      <c r="FY1683" s="2"/>
      <c r="FZ1683" s="2"/>
      <c r="GA1683" s="2"/>
      <c r="GB1683" s="2"/>
      <c r="GC1683" s="2"/>
      <c r="GD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</row>
    <row r="1684" spans="1:197" s="1" customFormat="1" x14ac:dyDescent="0.25">
      <c r="A1684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N1684" s="107"/>
      <c r="O1684" s="107"/>
      <c r="P1684"/>
      <c r="Q1684"/>
      <c r="R1684" s="108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  <c r="FQ1684" s="2"/>
      <c r="FR1684" s="2"/>
      <c r="FS1684" s="2"/>
      <c r="FT1684" s="2"/>
      <c r="FU1684" s="2"/>
      <c r="FV1684" s="2"/>
      <c r="FW1684" s="2"/>
      <c r="FX1684" s="2"/>
      <c r="FY1684" s="2"/>
      <c r="FZ1684" s="2"/>
      <c r="GA1684" s="2"/>
      <c r="GB1684" s="2"/>
      <c r="GC1684" s="2"/>
      <c r="GD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</row>
    <row r="1685" spans="1:197" s="1" customFormat="1" x14ac:dyDescent="0.25">
      <c r="A1685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N1685" s="107"/>
      <c r="O1685" s="107"/>
      <c r="P1685"/>
      <c r="Q1685"/>
      <c r="R1685" s="108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  <c r="FQ1685" s="2"/>
      <c r="FR1685" s="2"/>
      <c r="FS1685" s="2"/>
      <c r="FT1685" s="2"/>
      <c r="FU1685" s="2"/>
      <c r="FV1685" s="2"/>
      <c r="FW1685" s="2"/>
      <c r="FX1685" s="2"/>
      <c r="FY1685" s="2"/>
      <c r="FZ1685" s="2"/>
      <c r="GA1685" s="2"/>
      <c r="GB1685" s="2"/>
      <c r="GC1685" s="2"/>
      <c r="GD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</row>
    <row r="1686" spans="1:197" s="1" customFormat="1" x14ac:dyDescent="0.25">
      <c r="A1686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N1686" s="107"/>
      <c r="O1686" s="107"/>
      <c r="P1686"/>
      <c r="Q1686"/>
      <c r="R1686" s="108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  <c r="FQ1686" s="2"/>
      <c r="FR1686" s="2"/>
      <c r="FS1686" s="2"/>
      <c r="FT1686" s="2"/>
      <c r="FU1686" s="2"/>
      <c r="FV1686" s="2"/>
      <c r="FW1686" s="2"/>
      <c r="FX1686" s="2"/>
      <c r="FY1686" s="2"/>
      <c r="FZ1686" s="2"/>
      <c r="GA1686" s="2"/>
      <c r="GB1686" s="2"/>
      <c r="GC1686" s="2"/>
      <c r="GD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</row>
    <row r="1687" spans="1:197" s="1" customFormat="1" x14ac:dyDescent="0.25">
      <c r="A168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N1687" s="107"/>
      <c r="O1687" s="107"/>
      <c r="P1687"/>
      <c r="Q1687"/>
      <c r="R1687" s="108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  <c r="FQ1687" s="2"/>
      <c r="FR1687" s="2"/>
      <c r="FS1687" s="2"/>
      <c r="FT1687" s="2"/>
      <c r="FU1687" s="2"/>
      <c r="FV1687" s="2"/>
      <c r="FW1687" s="2"/>
      <c r="FX1687" s="2"/>
      <c r="FY1687" s="2"/>
      <c r="FZ1687" s="2"/>
      <c r="GA1687" s="2"/>
      <c r="GB1687" s="2"/>
      <c r="GC1687" s="2"/>
      <c r="GD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</row>
    <row r="1688" spans="1:197" s="1" customFormat="1" x14ac:dyDescent="0.25">
      <c r="A1688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N1688" s="107"/>
      <c r="O1688" s="107"/>
      <c r="P1688"/>
      <c r="Q1688"/>
      <c r="R1688" s="108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  <c r="FQ1688" s="2"/>
      <c r="FR1688" s="2"/>
      <c r="FS1688" s="2"/>
      <c r="FT1688" s="2"/>
      <c r="FU1688" s="2"/>
      <c r="FV1688" s="2"/>
      <c r="FW1688" s="2"/>
      <c r="FX1688" s="2"/>
      <c r="FY1688" s="2"/>
      <c r="FZ1688" s="2"/>
      <c r="GA1688" s="2"/>
      <c r="GB1688" s="2"/>
      <c r="GC1688" s="2"/>
      <c r="GD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</row>
    <row r="1689" spans="1:197" s="1" customFormat="1" x14ac:dyDescent="0.25">
      <c r="A1689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N1689" s="107"/>
      <c r="O1689" s="107"/>
      <c r="P1689"/>
      <c r="Q1689"/>
      <c r="R1689" s="108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  <c r="FQ1689" s="2"/>
      <c r="FR1689" s="2"/>
      <c r="FS1689" s="2"/>
      <c r="FT1689" s="2"/>
      <c r="FU1689" s="2"/>
      <c r="FV1689" s="2"/>
      <c r="FW1689" s="2"/>
      <c r="FX1689" s="2"/>
      <c r="FY1689" s="2"/>
      <c r="FZ1689" s="2"/>
      <c r="GA1689" s="2"/>
      <c r="GB1689" s="2"/>
      <c r="GC1689" s="2"/>
      <c r="GD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</row>
    <row r="1690" spans="1:197" s="1" customFormat="1" x14ac:dyDescent="0.25">
      <c r="A1690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/>
      <c r="Q1690"/>
      <c r="R1690" s="108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</row>
    <row r="1691" spans="1:197" s="1" customFormat="1" x14ac:dyDescent="0.25">
      <c r="A1691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N1691" s="107"/>
      <c r="O1691" s="107"/>
      <c r="P1691"/>
      <c r="Q1691"/>
      <c r="R1691" s="108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</row>
    <row r="1692" spans="1:197" s="1" customFormat="1" x14ac:dyDescent="0.25">
      <c r="A1692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  <c r="P1692"/>
      <c r="Q1692"/>
      <c r="R1692" s="108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</row>
    <row r="1693" spans="1:197" s="1" customFormat="1" x14ac:dyDescent="0.25">
      <c r="A1693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N1693" s="107"/>
      <c r="O1693" s="107"/>
      <c r="P1693"/>
      <c r="Q1693"/>
      <c r="R1693" s="108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  <c r="FQ1693" s="2"/>
      <c r="FR1693" s="2"/>
      <c r="FS1693" s="2"/>
      <c r="FT1693" s="2"/>
      <c r="FU1693" s="2"/>
      <c r="FV1693" s="2"/>
      <c r="FW1693" s="2"/>
      <c r="FX1693" s="2"/>
      <c r="FY1693" s="2"/>
      <c r="FZ1693" s="2"/>
      <c r="GA1693" s="2"/>
      <c r="GB1693" s="2"/>
      <c r="GC1693" s="2"/>
      <c r="GD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</row>
    <row r="1694" spans="1:197" s="1" customFormat="1" x14ac:dyDescent="0.25">
      <c r="A1694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  <c r="O1694" s="107"/>
      <c r="P1694"/>
      <c r="Q1694"/>
      <c r="R1694" s="108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  <c r="FQ1694" s="2"/>
      <c r="FR1694" s="2"/>
      <c r="FS1694" s="2"/>
      <c r="FT1694" s="2"/>
      <c r="FU1694" s="2"/>
      <c r="FV1694" s="2"/>
      <c r="FW1694" s="2"/>
      <c r="FX1694" s="2"/>
      <c r="FY1694" s="2"/>
      <c r="FZ1694" s="2"/>
      <c r="GA1694" s="2"/>
      <c r="GB1694" s="2"/>
      <c r="GC1694" s="2"/>
      <c r="GD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</row>
    <row r="1695" spans="1:197" s="1" customFormat="1" x14ac:dyDescent="0.25">
      <c r="A1695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N1695" s="107"/>
      <c r="O1695" s="107"/>
      <c r="P1695"/>
      <c r="Q1695"/>
      <c r="R1695" s="108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</row>
    <row r="1696" spans="1:197" s="1" customFormat="1" x14ac:dyDescent="0.25">
      <c r="A1696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N1696" s="107"/>
      <c r="O1696" s="107"/>
      <c r="P1696"/>
      <c r="Q1696"/>
      <c r="R1696" s="108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  <c r="FQ1696" s="2"/>
      <c r="FR1696" s="2"/>
      <c r="FS1696" s="2"/>
      <c r="FT1696" s="2"/>
      <c r="FU1696" s="2"/>
      <c r="FV1696" s="2"/>
      <c r="FW1696" s="2"/>
      <c r="FX1696" s="2"/>
      <c r="FY1696" s="2"/>
      <c r="FZ1696" s="2"/>
      <c r="GA1696" s="2"/>
      <c r="GB1696" s="2"/>
      <c r="GC1696" s="2"/>
      <c r="GD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</row>
    <row r="1697" spans="1:197" s="1" customFormat="1" x14ac:dyDescent="0.25">
      <c r="A169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N1697" s="107"/>
      <c r="O1697" s="107"/>
      <c r="P1697"/>
      <c r="Q1697"/>
      <c r="R1697" s="108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  <c r="FQ1697" s="2"/>
      <c r="FR1697" s="2"/>
      <c r="FS1697" s="2"/>
      <c r="FT1697" s="2"/>
      <c r="FU1697" s="2"/>
      <c r="FV1697" s="2"/>
      <c r="FW1697" s="2"/>
      <c r="FX1697" s="2"/>
      <c r="FY1697" s="2"/>
      <c r="FZ1697" s="2"/>
      <c r="GA1697" s="2"/>
      <c r="GB1697" s="2"/>
      <c r="GC1697" s="2"/>
      <c r="GD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</row>
    <row r="1698" spans="1:197" s="1" customFormat="1" x14ac:dyDescent="0.25">
      <c r="A1698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/>
      <c r="Q1698"/>
      <c r="R1698" s="108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  <c r="FQ1698" s="2"/>
      <c r="FR1698" s="2"/>
      <c r="FS1698" s="2"/>
      <c r="FT1698" s="2"/>
      <c r="FU1698" s="2"/>
      <c r="FV1698" s="2"/>
      <c r="FW1698" s="2"/>
      <c r="FX1698" s="2"/>
      <c r="FY1698" s="2"/>
      <c r="FZ1698" s="2"/>
      <c r="GA1698" s="2"/>
      <c r="GB1698" s="2"/>
      <c r="GC1698" s="2"/>
      <c r="GD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</row>
    <row r="1699" spans="1:197" s="1" customFormat="1" x14ac:dyDescent="0.25">
      <c r="A1699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/>
      <c r="Q1699"/>
      <c r="R1699" s="108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  <c r="FQ1699" s="2"/>
      <c r="FR1699" s="2"/>
      <c r="FS1699" s="2"/>
      <c r="FT1699" s="2"/>
      <c r="FU1699" s="2"/>
      <c r="FV1699" s="2"/>
      <c r="FW1699" s="2"/>
      <c r="FX1699" s="2"/>
      <c r="FY1699" s="2"/>
      <c r="FZ1699" s="2"/>
      <c r="GA1699" s="2"/>
      <c r="GB1699" s="2"/>
      <c r="GC1699" s="2"/>
      <c r="GD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</row>
    <row r="1700" spans="1:197" s="1" customFormat="1" x14ac:dyDescent="0.25">
      <c r="A1700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N1700" s="107"/>
      <c r="O1700" s="107"/>
      <c r="P1700"/>
      <c r="Q1700"/>
      <c r="R1700" s="108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  <c r="FQ1700" s="2"/>
      <c r="FR1700" s="2"/>
      <c r="FS1700" s="2"/>
      <c r="FT1700" s="2"/>
      <c r="FU1700" s="2"/>
      <c r="FV1700" s="2"/>
      <c r="FW1700" s="2"/>
      <c r="FX1700" s="2"/>
      <c r="FY1700" s="2"/>
      <c r="FZ1700" s="2"/>
      <c r="GA1700" s="2"/>
      <c r="GB1700" s="2"/>
      <c r="GC1700" s="2"/>
      <c r="GD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</row>
    <row r="1701" spans="1:197" s="1" customFormat="1" x14ac:dyDescent="0.25">
      <c r="A1701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N1701" s="107"/>
      <c r="O1701" s="107"/>
      <c r="P1701"/>
      <c r="Q1701"/>
      <c r="R1701" s="108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</row>
    <row r="1702" spans="1:197" s="1" customFormat="1" x14ac:dyDescent="0.25">
      <c r="A1702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N1702" s="107"/>
      <c r="O1702" s="107"/>
      <c r="P1702"/>
      <c r="Q1702"/>
      <c r="R1702" s="108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</row>
    <row r="1703" spans="1:197" s="1" customFormat="1" x14ac:dyDescent="0.25">
      <c r="A1703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N1703" s="107"/>
      <c r="O1703" s="107"/>
      <c r="P1703"/>
      <c r="Q1703"/>
      <c r="R1703" s="108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</row>
    <row r="1704" spans="1:197" s="1" customFormat="1" x14ac:dyDescent="0.25">
      <c r="A1704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N1704" s="107"/>
      <c r="O1704" s="107"/>
      <c r="P1704"/>
      <c r="Q1704"/>
      <c r="R1704" s="108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  <c r="FQ1704" s="2"/>
      <c r="FR1704" s="2"/>
      <c r="FS1704" s="2"/>
      <c r="FT1704" s="2"/>
      <c r="FU1704" s="2"/>
      <c r="FV1704" s="2"/>
      <c r="FW1704" s="2"/>
      <c r="FX1704" s="2"/>
      <c r="FY1704" s="2"/>
      <c r="FZ1704" s="2"/>
      <c r="GA1704" s="2"/>
      <c r="GB1704" s="2"/>
      <c r="GC1704" s="2"/>
      <c r="GD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</row>
    <row r="1705" spans="1:197" s="1" customFormat="1" x14ac:dyDescent="0.25">
      <c r="A1705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N1705" s="107"/>
      <c r="O1705" s="107"/>
      <c r="P1705"/>
      <c r="Q1705"/>
      <c r="R1705" s="108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</row>
    <row r="1706" spans="1:197" s="1" customFormat="1" x14ac:dyDescent="0.25">
      <c r="A1706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N1706" s="107"/>
      <c r="O1706" s="107"/>
      <c r="P1706"/>
      <c r="Q1706"/>
      <c r="R1706" s="108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</row>
    <row r="1707" spans="1:197" s="1" customFormat="1" x14ac:dyDescent="0.25">
      <c r="A17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N1707" s="107"/>
      <c r="O1707" s="107"/>
      <c r="P1707"/>
      <c r="Q1707"/>
      <c r="R1707" s="108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  <c r="FQ1707" s="2"/>
      <c r="FR1707" s="2"/>
      <c r="FS1707" s="2"/>
      <c r="FT1707" s="2"/>
      <c r="FU1707" s="2"/>
      <c r="FV1707" s="2"/>
      <c r="FW1707" s="2"/>
      <c r="FX1707" s="2"/>
      <c r="FY1707" s="2"/>
      <c r="FZ1707" s="2"/>
      <c r="GA1707" s="2"/>
      <c r="GB1707" s="2"/>
      <c r="GC1707" s="2"/>
      <c r="GD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</row>
    <row r="1708" spans="1:197" s="1" customFormat="1" x14ac:dyDescent="0.25">
      <c r="A1708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N1708" s="107"/>
      <c r="O1708" s="107"/>
      <c r="P1708"/>
      <c r="Q1708"/>
      <c r="R1708" s="108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  <c r="FQ1708" s="2"/>
      <c r="FR1708" s="2"/>
      <c r="FS1708" s="2"/>
      <c r="FT1708" s="2"/>
      <c r="FU1708" s="2"/>
      <c r="FV1708" s="2"/>
      <c r="FW1708" s="2"/>
      <c r="FX1708" s="2"/>
      <c r="FY1708" s="2"/>
      <c r="FZ1708" s="2"/>
      <c r="GA1708" s="2"/>
      <c r="GB1708" s="2"/>
      <c r="GC1708" s="2"/>
      <c r="GD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</row>
    <row r="1709" spans="1:197" s="1" customFormat="1" x14ac:dyDescent="0.25">
      <c r="A1709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N1709" s="107"/>
      <c r="O1709" s="107"/>
      <c r="P1709"/>
      <c r="Q1709"/>
      <c r="R1709" s="108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  <c r="FQ1709" s="2"/>
      <c r="FR1709" s="2"/>
      <c r="FS1709" s="2"/>
      <c r="FT1709" s="2"/>
      <c r="FU1709" s="2"/>
      <c r="FV1709" s="2"/>
      <c r="FW1709" s="2"/>
      <c r="FX1709" s="2"/>
      <c r="FY1709" s="2"/>
      <c r="FZ1709" s="2"/>
      <c r="GA1709" s="2"/>
      <c r="GB1709" s="2"/>
      <c r="GC1709" s="2"/>
      <c r="GD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</row>
    <row r="1710" spans="1:197" s="1" customFormat="1" x14ac:dyDescent="0.25">
      <c r="A1710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N1710" s="107"/>
      <c r="O1710" s="107"/>
      <c r="P1710"/>
      <c r="Q1710"/>
      <c r="R1710" s="108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  <c r="FQ1710" s="2"/>
      <c r="FR1710" s="2"/>
      <c r="FS1710" s="2"/>
      <c r="FT1710" s="2"/>
      <c r="FU1710" s="2"/>
      <c r="FV1710" s="2"/>
      <c r="FW1710" s="2"/>
      <c r="FX1710" s="2"/>
      <c r="FY1710" s="2"/>
      <c r="FZ1710" s="2"/>
      <c r="GA1710" s="2"/>
      <c r="GB1710" s="2"/>
      <c r="GC1710" s="2"/>
      <c r="GD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</row>
    <row r="1711" spans="1:197" s="1" customFormat="1" x14ac:dyDescent="0.25">
      <c r="A1711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N1711" s="107"/>
      <c r="O1711" s="107"/>
      <c r="P1711"/>
      <c r="Q1711"/>
      <c r="R1711" s="108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  <c r="FQ1711" s="2"/>
      <c r="FR1711" s="2"/>
      <c r="FS1711" s="2"/>
      <c r="FT1711" s="2"/>
      <c r="FU1711" s="2"/>
      <c r="FV1711" s="2"/>
      <c r="FW1711" s="2"/>
      <c r="FX1711" s="2"/>
      <c r="FY1711" s="2"/>
      <c r="FZ1711" s="2"/>
      <c r="GA1711" s="2"/>
      <c r="GB1711" s="2"/>
      <c r="GC1711" s="2"/>
      <c r="GD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</row>
    <row r="1712" spans="1:197" s="1" customFormat="1" x14ac:dyDescent="0.25">
      <c r="A1712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N1712" s="107"/>
      <c r="O1712" s="107"/>
      <c r="P1712"/>
      <c r="Q1712"/>
      <c r="R1712" s="108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  <c r="FQ1712" s="2"/>
      <c r="FR1712" s="2"/>
      <c r="FS1712" s="2"/>
      <c r="FT1712" s="2"/>
      <c r="FU1712" s="2"/>
      <c r="FV1712" s="2"/>
      <c r="FW1712" s="2"/>
      <c r="FX1712" s="2"/>
      <c r="FY1712" s="2"/>
      <c r="FZ1712" s="2"/>
      <c r="GA1712" s="2"/>
      <c r="GB1712" s="2"/>
      <c r="GC1712" s="2"/>
      <c r="GD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</row>
    <row r="1713" spans="1:197" s="1" customFormat="1" x14ac:dyDescent="0.25">
      <c r="A1713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N1713" s="107"/>
      <c r="O1713" s="107"/>
      <c r="P1713"/>
      <c r="Q1713"/>
      <c r="R1713" s="108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  <c r="FQ1713" s="2"/>
      <c r="FR1713" s="2"/>
      <c r="FS1713" s="2"/>
      <c r="FT1713" s="2"/>
      <c r="FU1713" s="2"/>
      <c r="FV1713" s="2"/>
      <c r="FW1713" s="2"/>
      <c r="FX1713" s="2"/>
      <c r="FY1713" s="2"/>
      <c r="FZ1713" s="2"/>
      <c r="GA1713" s="2"/>
      <c r="GB1713" s="2"/>
      <c r="GC1713" s="2"/>
      <c r="GD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</row>
    <row r="1714" spans="1:197" s="1" customFormat="1" x14ac:dyDescent="0.25">
      <c r="A1714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N1714" s="107"/>
      <c r="O1714" s="107"/>
      <c r="P1714"/>
      <c r="Q1714"/>
      <c r="R1714" s="108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  <c r="FQ1714" s="2"/>
      <c r="FR1714" s="2"/>
      <c r="FS1714" s="2"/>
      <c r="FT1714" s="2"/>
      <c r="FU1714" s="2"/>
      <c r="FV1714" s="2"/>
      <c r="FW1714" s="2"/>
      <c r="FX1714" s="2"/>
      <c r="FY1714" s="2"/>
      <c r="FZ1714" s="2"/>
      <c r="GA1714" s="2"/>
      <c r="GB1714" s="2"/>
      <c r="GC1714" s="2"/>
      <c r="GD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</row>
    <row r="1715" spans="1:197" s="1" customFormat="1" x14ac:dyDescent="0.25">
      <c r="A1715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N1715" s="107"/>
      <c r="O1715" s="107"/>
      <c r="P1715"/>
      <c r="Q1715"/>
      <c r="R1715" s="108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  <c r="FQ1715" s="2"/>
      <c r="FR1715" s="2"/>
      <c r="FS1715" s="2"/>
      <c r="FT1715" s="2"/>
      <c r="FU1715" s="2"/>
      <c r="FV1715" s="2"/>
      <c r="FW1715" s="2"/>
      <c r="FX1715" s="2"/>
      <c r="FY1715" s="2"/>
      <c r="FZ1715" s="2"/>
      <c r="GA1715" s="2"/>
      <c r="GB1715" s="2"/>
      <c r="GC1715" s="2"/>
      <c r="GD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</row>
    <row r="1716" spans="1:197" s="1" customFormat="1" x14ac:dyDescent="0.25">
      <c r="A1716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N1716" s="107"/>
      <c r="O1716" s="107"/>
      <c r="P1716"/>
      <c r="Q1716"/>
      <c r="R1716" s="108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  <c r="FQ1716" s="2"/>
      <c r="FR1716" s="2"/>
      <c r="FS1716" s="2"/>
      <c r="FT1716" s="2"/>
      <c r="FU1716" s="2"/>
      <c r="FV1716" s="2"/>
      <c r="FW1716" s="2"/>
      <c r="FX1716" s="2"/>
      <c r="FY1716" s="2"/>
      <c r="FZ1716" s="2"/>
      <c r="GA1716" s="2"/>
      <c r="GB1716" s="2"/>
      <c r="GC1716" s="2"/>
      <c r="GD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</row>
    <row r="1717" spans="1:197" s="1" customFormat="1" x14ac:dyDescent="0.25">
      <c r="A171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N1717" s="107"/>
      <c r="O1717" s="107"/>
      <c r="P1717"/>
      <c r="Q1717"/>
      <c r="R1717" s="108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  <c r="FQ1717" s="2"/>
      <c r="FR1717" s="2"/>
      <c r="FS1717" s="2"/>
      <c r="FT1717" s="2"/>
      <c r="FU1717" s="2"/>
      <c r="FV1717" s="2"/>
      <c r="FW1717" s="2"/>
      <c r="FX1717" s="2"/>
      <c r="FY1717" s="2"/>
      <c r="FZ1717" s="2"/>
      <c r="GA1717" s="2"/>
      <c r="GB1717" s="2"/>
      <c r="GC1717" s="2"/>
      <c r="GD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</row>
    <row r="1718" spans="1:197" s="1" customFormat="1" x14ac:dyDescent="0.25">
      <c r="A1718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N1718" s="107"/>
      <c r="O1718" s="107"/>
      <c r="P1718"/>
      <c r="Q1718"/>
      <c r="R1718" s="108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  <c r="FQ1718" s="2"/>
      <c r="FR1718" s="2"/>
      <c r="FS1718" s="2"/>
      <c r="FT1718" s="2"/>
      <c r="FU1718" s="2"/>
      <c r="FV1718" s="2"/>
      <c r="FW1718" s="2"/>
      <c r="FX1718" s="2"/>
      <c r="FY1718" s="2"/>
      <c r="FZ1718" s="2"/>
      <c r="GA1718" s="2"/>
      <c r="GB1718" s="2"/>
      <c r="GC1718" s="2"/>
      <c r="GD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</row>
    <row r="1719" spans="1:197" s="1" customFormat="1" x14ac:dyDescent="0.25">
      <c r="A1719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N1719" s="107"/>
      <c r="O1719" s="107"/>
      <c r="P1719"/>
      <c r="Q1719"/>
      <c r="R1719" s="108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  <c r="FQ1719" s="2"/>
      <c r="FR1719" s="2"/>
      <c r="FS1719" s="2"/>
      <c r="FT1719" s="2"/>
      <c r="FU1719" s="2"/>
      <c r="FV1719" s="2"/>
      <c r="FW1719" s="2"/>
      <c r="FX1719" s="2"/>
      <c r="FY1719" s="2"/>
      <c r="FZ1719" s="2"/>
      <c r="GA1719" s="2"/>
      <c r="GB1719" s="2"/>
      <c r="GC1719" s="2"/>
      <c r="GD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</row>
    <row r="1720" spans="1:197" s="1" customFormat="1" x14ac:dyDescent="0.25">
      <c r="A1720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N1720" s="107"/>
      <c r="O1720" s="107"/>
      <c r="P1720"/>
      <c r="Q1720"/>
      <c r="R1720" s="108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  <c r="FQ1720" s="2"/>
      <c r="FR1720" s="2"/>
      <c r="FS1720" s="2"/>
      <c r="FT1720" s="2"/>
      <c r="FU1720" s="2"/>
      <c r="FV1720" s="2"/>
      <c r="FW1720" s="2"/>
      <c r="FX1720" s="2"/>
      <c r="FY1720" s="2"/>
      <c r="FZ1720" s="2"/>
      <c r="GA1720" s="2"/>
      <c r="GB1720" s="2"/>
      <c r="GC1720" s="2"/>
      <c r="GD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</row>
    <row r="1721" spans="1:197" s="1" customFormat="1" x14ac:dyDescent="0.25">
      <c r="A1721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N1721" s="107"/>
      <c r="O1721" s="107"/>
      <c r="P1721"/>
      <c r="Q1721"/>
      <c r="R1721" s="108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  <c r="FQ1721" s="2"/>
      <c r="FR1721" s="2"/>
      <c r="FS1721" s="2"/>
      <c r="FT1721" s="2"/>
      <c r="FU1721" s="2"/>
      <c r="FV1721" s="2"/>
      <c r="FW1721" s="2"/>
      <c r="FX1721" s="2"/>
      <c r="FY1721" s="2"/>
      <c r="FZ1721" s="2"/>
      <c r="GA1721" s="2"/>
      <c r="GB1721" s="2"/>
      <c r="GC1721" s="2"/>
      <c r="GD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</row>
    <row r="1722" spans="1:197" s="1" customFormat="1" x14ac:dyDescent="0.25">
      <c r="A1722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N1722" s="107"/>
      <c r="O1722" s="107"/>
      <c r="P1722"/>
      <c r="Q1722"/>
      <c r="R1722" s="108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  <c r="FQ1722" s="2"/>
      <c r="FR1722" s="2"/>
      <c r="FS1722" s="2"/>
      <c r="FT1722" s="2"/>
      <c r="FU1722" s="2"/>
      <c r="FV1722" s="2"/>
      <c r="FW1722" s="2"/>
      <c r="FX1722" s="2"/>
      <c r="FY1722" s="2"/>
      <c r="FZ1722" s="2"/>
      <c r="GA1722" s="2"/>
      <c r="GB1722" s="2"/>
      <c r="GC1722" s="2"/>
      <c r="GD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</row>
    <row r="1723" spans="1:197" s="1" customFormat="1" x14ac:dyDescent="0.25">
      <c r="A1723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N1723" s="107"/>
      <c r="O1723" s="107"/>
      <c r="P1723"/>
      <c r="Q1723"/>
      <c r="R1723" s="108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  <c r="FQ1723" s="2"/>
      <c r="FR1723" s="2"/>
      <c r="FS1723" s="2"/>
      <c r="FT1723" s="2"/>
      <c r="FU1723" s="2"/>
      <c r="FV1723" s="2"/>
      <c r="FW1723" s="2"/>
      <c r="FX1723" s="2"/>
      <c r="FY1723" s="2"/>
      <c r="FZ1723" s="2"/>
      <c r="GA1723" s="2"/>
      <c r="GB1723" s="2"/>
      <c r="GC1723" s="2"/>
      <c r="GD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</row>
    <row r="1724" spans="1:197" s="1" customFormat="1" x14ac:dyDescent="0.25">
      <c r="A1724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N1724" s="107"/>
      <c r="O1724" s="107"/>
      <c r="P1724"/>
      <c r="Q1724"/>
      <c r="R1724" s="108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  <c r="FQ1724" s="2"/>
      <c r="FR1724" s="2"/>
      <c r="FS1724" s="2"/>
      <c r="FT1724" s="2"/>
      <c r="FU1724" s="2"/>
      <c r="FV1724" s="2"/>
      <c r="FW1724" s="2"/>
      <c r="FX1724" s="2"/>
      <c r="FY1724" s="2"/>
      <c r="FZ1724" s="2"/>
      <c r="GA1724" s="2"/>
      <c r="GB1724" s="2"/>
      <c r="GC1724" s="2"/>
      <c r="GD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</row>
    <row r="1725" spans="1:197" s="1" customFormat="1" x14ac:dyDescent="0.25">
      <c r="A1725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N1725" s="107"/>
      <c r="O1725" s="107"/>
      <c r="P1725"/>
      <c r="Q1725"/>
      <c r="R1725" s="108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  <c r="FQ1725" s="2"/>
      <c r="FR1725" s="2"/>
      <c r="FS1725" s="2"/>
      <c r="FT1725" s="2"/>
      <c r="FU1725" s="2"/>
      <c r="FV1725" s="2"/>
      <c r="FW1725" s="2"/>
      <c r="FX1725" s="2"/>
      <c r="FY1725" s="2"/>
      <c r="FZ1725" s="2"/>
      <c r="GA1725" s="2"/>
      <c r="GB1725" s="2"/>
      <c r="GC1725" s="2"/>
      <c r="GD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</row>
    <row r="1726" spans="1:197" s="1" customFormat="1" x14ac:dyDescent="0.25">
      <c r="A1726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N1726" s="107"/>
      <c r="O1726" s="107"/>
      <c r="P1726"/>
      <c r="Q1726"/>
      <c r="R1726" s="108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  <c r="FQ1726" s="2"/>
      <c r="FR1726" s="2"/>
      <c r="FS1726" s="2"/>
      <c r="FT1726" s="2"/>
      <c r="FU1726" s="2"/>
      <c r="FV1726" s="2"/>
      <c r="FW1726" s="2"/>
      <c r="FX1726" s="2"/>
      <c r="FY1726" s="2"/>
      <c r="FZ1726" s="2"/>
      <c r="GA1726" s="2"/>
      <c r="GB1726" s="2"/>
      <c r="GC1726" s="2"/>
      <c r="GD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</row>
    <row r="1727" spans="1:197" s="1" customFormat="1" x14ac:dyDescent="0.25">
      <c r="A172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N1727" s="107"/>
      <c r="O1727" s="107"/>
      <c r="P1727"/>
      <c r="Q1727"/>
      <c r="R1727" s="108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  <c r="FQ1727" s="2"/>
      <c r="FR1727" s="2"/>
      <c r="FS1727" s="2"/>
      <c r="FT1727" s="2"/>
      <c r="FU1727" s="2"/>
      <c r="FV1727" s="2"/>
      <c r="FW1727" s="2"/>
      <c r="FX1727" s="2"/>
      <c r="FY1727" s="2"/>
      <c r="FZ1727" s="2"/>
      <c r="GA1727" s="2"/>
      <c r="GB1727" s="2"/>
      <c r="GC1727" s="2"/>
      <c r="GD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</row>
    <row r="1728" spans="1:197" s="1" customFormat="1" x14ac:dyDescent="0.25">
      <c r="A1728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N1728" s="107"/>
      <c r="O1728" s="107"/>
      <c r="P1728"/>
      <c r="Q1728"/>
      <c r="R1728" s="108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  <c r="FQ1728" s="2"/>
      <c r="FR1728" s="2"/>
      <c r="FS1728" s="2"/>
      <c r="FT1728" s="2"/>
      <c r="FU1728" s="2"/>
      <c r="FV1728" s="2"/>
      <c r="FW1728" s="2"/>
      <c r="FX1728" s="2"/>
      <c r="FY1728" s="2"/>
      <c r="FZ1728" s="2"/>
      <c r="GA1728" s="2"/>
      <c r="GB1728" s="2"/>
      <c r="GC1728" s="2"/>
      <c r="GD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</row>
    <row r="1729" spans="1:197" s="1" customFormat="1" x14ac:dyDescent="0.25">
      <c r="A1729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N1729" s="107"/>
      <c r="O1729" s="107"/>
      <c r="P1729"/>
      <c r="Q1729"/>
      <c r="R1729" s="108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</row>
    <row r="1730" spans="1:197" s="1" customFormat="1" x14ac:dyDescent="0.25">
      <c r="A1730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N1730" s="107"/>
      <c r="O1730" s="107"/>
      <c r="P1730"/>
      <c r="Q1730"/>
      <c r="R1730" s="108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</row>
    <row r="1731" spans="1:197" s="1" customFormat="1" x14ac:dyDescent="0.25">
      <c r="A1731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N1731" s="107"/>
      <c r="O1731" s="107"/>
      <c r="P1731"/>
      <c r="Q1731"/>
      <c r="R1731" s="108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</row>
    <row r="1732" spans="1:197" s="1" customFormat="1" x14ac:dyDescent="0.25">
      <c r="A1732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N1732" s="107"/>
      <c r="O1732" s="107"/>
      <c r="P1732"/>
      <c r="Q1732"/>
      <c r="R1732" s="108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</row>
    <row r="1733" spans="1:197" s="1" customFormat="1" x14ac:dyDescent="0.25">
      <c r="A1733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/>
      <c r="Q1733"/>
      <c r="R1733" s="108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</row>
    <row r="1734" spans="1:197" s="1" customFormat="1" x14ac:dyDescent="0.25">
      <c r="A1734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/>
      <c r="Q1734"/>
      <c r="R1734" s="108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</row>
    <row r="1735" spans="1:197" s="1" customFormat="1" x14ac:dyDescent="0.25">
      <c r="A1735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N1735" s="107"/>
      <c r="O1735" s="107"/>
      <c r="P1735"/>
      <c r="Q1735"/>
      <c r="R1735" s="108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</row>
    <row r="1736" spans="1:197" s="1" customFormat="1" x14ac:dyDescent="0.25">
      <c r="A1736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N1736" s="107"/>
      <c r="O1736" s="107"/>
      <c r="P1736"/>
      <c r="Q1736"/>
      <c r="R1736" s="108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</row>
    <row r="1737" spans="1:197" s="1" customFormat="1" x14ac:dyDescent="0.25">
      <c r="A173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N1737" s="107"/>
      <c r="O1737" s="107"/>
      <c r="P1737"/>
      <c r="Q1737"/>
      <c r="R1737" s="108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</row>
    <row r="1738" spans="1:197" s="1" customFormat="1" x14ac:dyDescent="0.25">
      <c r="A1738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  <c r="P1738"/>
      <c r="Q1738"/>
      <c r="R1738" s="108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</row>
    <row r="1739" spans="1:197" s="1" customFormat="1" x14ac:dyDescent="0.25">
      <c r="A1739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N1739" s="107"/>
      <c r="O1739" s="107"/>
      <c r="P1739"/>
      <c r="Q1739"/>
      <c r="R1739" s="108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  <c r="FQ1739" s="2"/>
      <c r="FR1739" s="2"/>
      <c r="FS1739" s="2"/>
      <c r="FT1739" s="2"/>
      <c r="FU1739" s="2"/>
      <c r="FV1739" s="2"/>
      <c r="FW1739" s="2"/>
      <c r="FX1739" s="2"/>
      <c r="FY1739" s="2"/>
      <c r="FZ1739" s="2"/>
      <c r="GA1739" s="2"/>
      <c r="GB1739" s="2"/>
      <c r="GC1739" s="2"/>
      <c r="GD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</row>
    <row r="1740" spans="1:197" s="1" customFormat="1" x14ac:dyDescent="0.25">
      <c r="A1740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N1740" s="107"/>
      <c r="O1740" s="107"/>
      <c r="P1740"/>
      <c r="Q1740"/>
      <c r="R1740" s="108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  <c r="FQ1740" s="2"/>
      <c r="FR1740" s="2"/>
      <c r="FS1740" s="2"/>
      <c r="FT1740" s="2"/>
      <c r="FU1740" s="2"/>
      <c r="FV1740" s="2"/>
      <c r="FW1740" s="2"/>
      <c r="FX1740" s="2"/>
      <c r="FY1740" s="2"/>
      <c r="FZ1740" s="2"/>
      <c r="GA1740" s="2"/>
      <c r="GB1740" s="2"/>
      <c r="GC1740" s="2"/>
      <c r="GD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</row>
    <row r="1741" spans="1:197" s="1" customFormat="1" x14ac:dyDescent="0.25">
      <c r="A1741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  <c r="O1741" s="107"/>
      <c r="P1741"/>
      <c r="Q1741"/>
      <c r="R1741" s="108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  <c r="FQ1741" s="2"/>
      <c r="FR1741" s="2"/>
      <c r="FS1741" s="2"/>
      <c r="FT1741" s="2"/>
      <c r="FU1741" s="2"/>
      <c r="FV1741" s="2"/>
      <c r="FW1741" s="2"/>
      <c r="FX1741" s="2"/>
      <c r="FY1741" s="2"/>
      <c r="FZ1741" s="2"/>
      <c r="GA1741" s="2"/>
      <c r="GB1741" s="2"/>
      <c r="GC1741" s="2"/>
      <c r="GD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</row>
    <row r="1742" spans="1:197" s="1" customFormat="1" x14ac:dyDescent="0.25">
      <c r="A1742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N1742" s="107"/>
      <c r="O1742" s="107"/>
      <c r="P1742"/>
      <c r="Q1742"/>
      <c r="R1742" s="108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  <c r="FQ1742" s="2"/>
      <c r="FR1742" s="2"/>
      <c r="FS1742" s="2"/>
      <c r="FT1742" s="2"/>
      <c r="FU1742" s="2"/>
      <c r="FV1742" s="2"/>
      <c r="FW1742" s="2"/>
      <c r="FX1742" s="2"/>
      <c r="FY1742" s="2"/>
      <c r="FZ1742" s="2"/>
      <c r="GA1742" s="2"/>
      <c r="GB1742" s="2"/>
      <c r="GC1742" s="2"/>
      <c r="GD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</row>
    <row r="1743" spans="1:197" s="1" customFormat="1" x14ac:dyDescent="0.25">
      <c r="A1743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N1743" s="107"/>
      <c r="O1743" s="107"/>
      <c r="P1743"/>
      <c r="Q1743"/>
      <c r="R1743" s="108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  <c r="FQ1743" s="2"/>
      <c r="FR1743" s="2"/>
      <c r="FS1743" s="2"/>
      <c r="FT1743" s="2"/>
      <c r="FU1743" s="2"/>
      <c r="FV1743" s="2"/>
      <c r="FW1743" s="2"/>
      <c r="FX1743" s="2"/>
      <c r="FY1743" s="2"/>
      <c r="FZ1743" s="2"/>
      <c r="GA1743" s="2"/>
      <c r="GB1743" s="2"/>
      <c r="GC1743" s="2"/>
      <c r="GD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</row>
    <row r="1744" spans="1:197" s="1" customFormat="1" x14ac:dyDescent="0.25">
      <c r="A1744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N1744" s="107"/>
      <c r="O1744" s="107"/>
      <c r="P1744"/>
      <c r="Q1744"/>
      <c r="R1744" s="108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  <c r="FQ1744" s="2"/>
      <c r="FR1744" s="2"/>
      <c r="FS1744" s="2"/>
      <c r="FT1744" s="2"/>
      <c r="FU1744" s="2"/>
      <c r="FV1744" s="2"/>
      <c r="FW1744" s="2"/>
      <c r="FX1744" s="2"/>
      <c r="FY1744" s="2"/>
      <c r="FZ1744" s="2"/>
      <c r="GA1744" s="2"/>
      <c r="GB1744" s="2"/>
      <c r="GC1744" s="2"/>
      <c r="GD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</row>
    <row r="1745" spans="1:197" s="1" customFormat="1" x14ac:dyDescent="0.25">
      <c r="A1745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N1745" s="107"/>
      <c r="O1745" s="107"/>
      <c r="P1745"/>
      <c r="Q1745"/>
      <c r="R1745" s="108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  <c r="FQ1745" s="2"/>
      <c r="FR1745" s="2"/>
      <c r="FS1745" s="2"/>
      <c r="FT1745" s="2"/>
      <c r="FU1745" s="2"/>
      <c r="FV1745" s="2"/>
      <c r="FW1745" s="2"/>
      <c r="FX1745" s="2"/>
      <c r="FY1745" s="2"/>
      <c r="FZ1745" s="2"/>
      <c r="GA1745" s="2"/>
      <c r="GB1745" s="2"/>
      <c r="GC1745" s="2"/>
      <c r="GD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</row>
    <row r="1746" spans="1:197" s="1" customFormat="1" x14ac:dyDescent="0.25">
      <c r="A1746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N1746" s="107"/>
      <c r="O1746" s="107"/>
      <c r="P1746"/>
      <c r="Q1746"/>
      <c r="R1746" s="108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  <c r="FQ1746" s="2"/>
      <c r="FR1746" s="2"/>
      <c r="FS1746" s="2"/>
      <c r="FT1746" s="2"/>
      <c r="FU1746" s="2"/>
      <c r="FV1746" s="2"/>
      <c r="FW1746" s="2"/>
      <c r="FX1746" s="2"/>
      <c r="FY1746" s="2"/>
      <c r="FZ1746" s="2"/>
      <c r="GA1746" s="2"/>
      <c r="GB1746" s="2"/>
      <c r="GC1746" s="2"/>
      <c r="GD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</row>
    <row r="1747" spans="1:197" s="1" customFormat="1" x14ac:dyDescent="0.25">
      <c r="A174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N1747" s="107"/>
      <c r="O1747" s="107"/>
      <c r="P1747"/>
      <c r="Q1747"/>
      <c r="R1747" s="108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  <c r="FQ1747" s="2"/>
      <c r="FR1747" s="2"/>
      <c r="FS1747" s="2"/>
      <c r="FT1747" s="2"/>
      <c r="FU1747" s="2"/>
      <c r="FV1747" s="2"/>
      <c r="FW1747" s="2"/>
      <c r="FX1747" s="2"/>
      <c r="FY1747" s="2"/>
      <c r="FZ1747" s="2"/>
      <c r="GA1747" s="2"/>
      <c r="GB1747" s="2"/>
      <c r="GC1747" s="2"/>
      <c r="GD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</row>
    <row r="1748" spans="1:197" s="1" customFormat="1" x14ac:dyDescent="0.25">
      <c r="A1748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N1748" s="107"/>
      <c r="O1748" s="107"/>
      <c r="P1748"/>
      <c r="Q1748"/>
      <c r="R1748" s="108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  <c r="FQ1748" s="2"/>
      <c r="FR1748" s="2"/>
      <c r="FS1748" s="2"/>
      <c r="FT1748" s="2"/>
      <c r="FU1748" s="2"/>
      <c r="FV1748" s="2"/>
      <c r="FW1748" s="2"/>
      <c r="FX1748" s="2"/>
      <c r="FY1748" s="2"/>
      <c r="FZ1748" s="2"/>
      <c r="GA1748" s="2"/>
      <c r="GB1748" s="2"/>
      <c r="GC1748" s="2"/>
      <c r="GD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</row>
    <row r="1749" spans="1:197" s="1" customFormat="1" x14ac:dyDescent="0.25">
      <c r="A1749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N1749" s="107"/>
      <c r="O1749" s="107"/>
      <c r="P1749"/>
      <c r="Q1749"/>
      <c r="R1749" s="108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  <c r="FQ1749" s="2"/>
      <c r="FR1749" s="2"/>
      <c r="FS1749" s="2"/>
      <c r="FT1749" s="2"/>
      <c r="FU1749" s="2"/>
      <c r="FV1749" s="2"/>
      <c r="FW1749" s="2"/>
      <c r="FX1749" s="2"/>
      <c r="FY1749" s="2"/>
      <c r="FZ1749" s="2"/>
      <c r="GA1749" s="2"/>
      <c r="GB1749" s="2"/>
      <c r="GC1749" s="2"/>
      <c r="GD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</row>
    <row r="1750" spans="1:197" s="1" customFormat="1" x14ac:dyDescent="0.25">
      <c r="A1750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N1750" s="107"/>
      <c r="O1750" s="107"/>
      <c r="P1750"/>
      <c r="Q1750"/>
      <c r="R1750" s="108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  <c r="FQ1750" s="2"/>
      <c r="FR1750" s="2"/>
      <c r="FS1750" s="2"/>
      <c r="FT1750" s="2"/>
      <c r="FU1750" s="2"/>
      <c r="FV1750" s="2"/>
      <c r="FW1750" s="2"/>
      <c r="FX1750" s="2"/>
      <c r="FY1750" s="2"/>
      <c r="FZ1750" s="2"/>
      <c r="GA1750" s="2"/>
      <c r="GB1750" s="2"/>
      <c r="GC1750" s="2"/>
      <c r="GD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</row>
    <row r="1751" spans="1:197" s="1" customFormat="1" x14ac:dyDescent="0.25">
      <c r="A1751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N1751" s="107"/>
      <c r="O1751" s="107"/>
      <c r="P1751"/>
      <c r="Q1751"/>
      <c r="R1751" s="108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  <c r="FQ1751" s="2"/>
      <c r="FR1751" s="2"/>
      <c r="FS1751" s="2"/>
      <c r="FT1751" s="2"/>
      <c r="FU1751" s="2"/>
      <c r="FV1751" s="2"/>
      <c r="FW1751" s="2"/>
      <c r="FX1751" s="2"/>
      <c r="FY1751" s="2"/>
      <c r="FZ1751" s="2"/>
      <c r="GA1751" s="2"/>
      <c r="GB1751" s="2"/>
      <c r="GC1751" s="2"/>
      <c r="GD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</row>
    <row r="1752" spans="1:197" s="1" customFormat="1" x14ac:dyDescent="0.25">
      <c r="A1752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N1752" s="107"/>
      <c r="O1752" s="107"/>
      <c r="P1752"/>
      <c r="Q1752"/>
      <c r="R1752" s="108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  <c r="FQ1752" s="2"/>
      <c r="FR1752" s="2"/>
      <c r="FS1752" s="2"/>
      <c r="FT1752" s="2"/>
      <c r="FU1752" s="2"/>
      <c r="FV1752" s="2"/>
      <c r="FW1752" s="2"/>
      <c r="FX1752" s="2"/>
      <c r="FY1752" s="2"/>
      <c r="FZ1752" s="2"/>
      <c r="GA1752" s="2"/>
      <c r="GB1752" s="2"/>
      <c r="GC1752" s="2"/>
      <c r="GD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</row>
    <row r="1753" spans="1:197" s="1" customFormat="1" x14ac:dyDescent="0.25">
      <c r="A1753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N1753" s="107"/>
      <c r="O1753" s="107"/>
      <c r="P1753"/>
      <c r="Q1753"/>
      <c r="R1753" s="108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  <c r="FQ1753" s="2"/>
      <c r="FR1753" s="2"/>
      <c r="FS1753" s="2"/>
      <c r="FT1753" s="2"/>
      <c r="FU1753" s="2"/>
      <c r="FV1753" s="2"/>
      <c r="FW1753" s="2"/>
      <c r="FX1753" s="2"/>
      <c r="FY1753" s="2"/>
      <c r="FZ1753" s="2"/>
      <c r="GA1753" s="2"/>
      <c r="GB1753" s="2"/>
      <c r="GC1753" s="2"/>
      <c r="GD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</row>
    <row r="1754" spans="1:197" s="1" customFormat="1" x14ac:dyDescent="0.25">
      <c r="A1754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N1754" s="107"/>
      <c r="O1754" s="107"/>
      <c r="P1754"/>
      <c r="Q1754"/>
      <c r="R1754" s="108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  <c r="FQ1754" s="2"/>
      <c r="FR1754" s="2"/>
      <c r="FS1754" s="2"/>
      <c r="FT1754" s="2"/>
      <c r="FU1754" s="2"/>
      <c r="FV1754" s="2"/>
      <c r="FW1754" s="2"/>
      <c r="FX1754" s="2"/>
      <c r="FY1754" s="2"/>
      <c r="FZ1754" s="2"/>
      <c r="GA1754" s="2"/>
      <c r="GB1754" s="2"/>
      <c r="GC1754" s="2"/>
      <c r="GD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</row>
    <row r="1755" spans="1:197" s="1" customFormat="1" x14ac:dyDescent="0.25">
      <c r="A1755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N1755" s="107"/>
      <c r="O1755" s="107"/>
      <c r="P1755"/>
      <c r="Q1755"/>
      <c r="R1755" s="108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  <c r="FQ1755" s="2"/>
      <c r="FR1755" s="2"/>
      <c r="FS1755" s="2"/>
      <c r="FT1755" s="2"/>
      <c r="FU1755" s="2"/>
      <c r="FV1755" s="2"/>
      <c r="FW1755" s="2"/>
      <c r="FX1755" s="2"/>
      <c r="FY1755" s="2"/>
      <c r="FZ1755" s="2"/>
      <c r="GA1755" s="2"/>
      <c r="GB1755" s="2"/>
      <c r="GC1755" s="2"/>
      <c r="GD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</row>
    <row r="1756" spans="1:197" s="1" customFormat="1" x14ac:dyDescent="0.25">
      <c r="A1756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  <c r="O1756" s="107"/>
      <c r="P1756"/>
      <c r="Q1756"/>
      <c r="R1756" s="108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  <c r="EW1756" s="2"/>
      <c r="EX1756" s="2"/>
      <c r="EY1756" s="2"/>
      <c r="EZ1756" s="2"/>
      <c r="FA1756" s="2"/>
      <c r="FB1756" s="2"/>
      <c r="FC1756" s="2"/>
      <c r="FD1756" s="2"/>
      <c r="FE1756" s="2"/>
      <c r="FF1756" s="2"/>
      <c r="FG1756" s="2"/>
      <c r="FH1756" s="2"/>
      <c r="FI1756" s="2"/>
      <c r="FJ1756" s="2"/>
      <c r="FK1756" s="2"/>
      <c r="FL1756" s="2"/>
      <c r="FM1756" s="2"/>
      <c r="FN1756" s="2"/>
      <c r="FO1756" s="2"/>
      <c r="FP1756" s="2"/>
      <c r="FQ1756" s="2"/>
      <c r="FR1756" s="2"/>
      <c r="FS1756" s="2"/>
      <c r="FT1756" s="2"/>
      <c r="FU1756" s="2"/>
      <c r="FV1756" s="2"/>
      <c r="FW1756" s="2"/>
      <c r="FX1756" s="2"/>
      <c r="FY1756" s="2"/>
      <c r="FZ1756" s="2"/>
      <c r="GA1756" s="2"/>
      <c r="GB1756" s="2"/>
      <c r="GC1756" s="2"/>
      <c r="GD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</row>
    <row r="1757" spans="1:197" s="1" customFormat="1" x14ac:dyDescent="0.25">
      <c r="A175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N1757" s="107"/>
      <c r="O1757" s="107"/>
      <c r="P1757"/>
      <c r="Q1757"/>
      <c r="R1757" s="108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  <c r="EW1757" s="2"/>
      <c r="EX1757" s="2"/>
      <c r="EY1757" s="2"/>
      <c r="EZ1757" s="2"/>
      <c r="FA1757" s="2"/>
      <c r="FB1757" s="2"/>
      <c r="FC1757" s="2"/>
      <c r="FD1757" s="2"/>
      <c r="FE1757" s="2"/>
      <c r="FF1757" s="2"/>
      <c r="FG1757" s="2"/>
      <c r="FH1757" s="2"/>
      <c r="FI1757" s="2"/>
      <c r="FJ1757" s="2"/>
      <c r="FK1757" s="2"/>
      <c r="FL1757" s="2"/>
      <c r="FM1757" s="2"/>
      <c r="FN1757" s="2"/>
      <c r="FO1757" s="2"/>
      <c r="FP1757" s="2"/>
      <c r="FQ1757" s="2"/>
      <c r="FR1757" s="2"/>
      <c r="FS1757" s="2"/>
      <c r="FT1757" s="2"/>
      <c r="FU1757" s="2"/>
      <c r="FV1757" s="2"/>
      <c r="FW1757" s="2"/>
      <c r="FX1757" s="2"/>
      <c r="FY1757" s="2"/>
      <c r="FZ1757" s="2"/>
      <c r="GA1757" s="2"/>
      <c r="GB1757" s="2"/>
      <c r="GC1757" s="2"/>
      <c r="GD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</row>
    <row r="1758" spans="1:197" s="1" customFormat="1" x14ac:dyDescent="0.25">
      <c r="A1758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N1758" s="107"/>
      <c r="O1758" s="107"/>
      <c r="P1758"/>
      <c r="Q1758"/>
      <c r="R1758" s="108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  <c r="EW1758" s="2"/>
      <c r="EX1758" s="2"/>
      <c r="EY1758" s="2"/>
      <c r="EZ1758" s="2"/>
      <c r="FA1758" s="2"/>
      <c r="FB1758" s="2"/>
      <c r="FC1758" s="2"/>
      <c r="FD1758" s="2"/>
      <c r="FE1758" s="2"/>
      <c r="FF1758" s="2"/>
      <c r="FG1758" s="2"/>
      <c r="FH1758" s="2"/>
      <c r="FI1758" s="2"/>
      <c r="FJ1758" s="2"/>
      <c r="FK1758" s="2"/>
      <c r="FL1758" s="2"/>
      <c r="FM1758" s="2"/>
      <c r="FN1758" s="2"/>
      <c r="FO1758" s="2"/>
      <c r="FP1758" s="2"/>
      <c r="FQ1758" s="2"/>
      <c r="FR1758" s="2"/>
      <c r="FS1758" s="2"/>
      <c r="FT1758" s="2"/>
      <c r="FU1758" s="2"/>
      <c r="FV1758" s="2"/>
      <c r="FW1758" s="2"/>
      <c r="FX1758" s="2"/>
      <c r="FY1758" s="2"/>
      <c r="FZ1758" s="2"/>
      <c r="GA1758" s="2"/>
      <c r="GB1758" s="2"/>
      <c r="GC1758" s="2"/>
      <c r="GD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</row>
    <row r="1759" spans="1:197" s="1" customFormat="1" x14ac:dyDescent="0.25">
      <c r="A1759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N1759" s="107"/>
      <c r="O1759" s="107"/>
      <c r="P1759"/>
      <c r="Q1759"/>
      <c r="R1759" s="108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  <c r="EW1759" s="2"/>
      <c r="EX1759" s="2"/>
      <c r="EY1759" s="2"/>
      <c r="EZ1759" s="2"/>
      <c r="FA1759" s="2"/>
      <c r="FB1759" s="2"/>
      <c r="FC1759" s="2"/>
      <c r="FD1759" s="2"/>
      <c r="FE1759" s="2"/>
      <c r="FF1759" s="2"/>
      <c r="FG1759" s="2"/>
      <c r="FH1759" s="2"/>
      <c r="FI1759" s="2"/>
      <c r="FJ1759" s="2"/>
      <c r="FK1759" s="2"/>
      <c r="FL1759" s="2"/>
      <c r="FM1759" s="2"/>
      <c r="FN1759" s="2"/>
      <c r="FO1759" s="2"/>
      <c r="FP1759" s="2"/>
      <c r="FQ1759" s="2"/>
      <c r="FR1759" s="2"/>
      <c r="FS1759" s="2"/>
      <c r="FT1759" s="2"/>
      <c r="FU1759" s="2"/>
      <c r="FV1759" s="2"/>
      <c r="FW1759" s="2"/>
      <c r="FX1759" s="2"/>
      <c r="FY1759" s="2"/>
      <c r="FZ1759" s="2"/>
      <c r="GA1759" s="2"/>
      <c r="GB1759" s="2"/>
      <c r="GC1759" s="2"/>
      <c r="GD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</row>
    <row r="1760" spans="1:197" s="1" customFormat="1" x14ac:dyDescent="0.25">
      <c r="A1760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N1760" s="107"/>
      <c r="O1760" s="107"/>
      <c r="P1760"/>
      <c r="Q1760"/>
      <c r="R1760" s="108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  <c r="EW1760" s="2"/>
      <c r="EX1760" s="2"/>
      <c r="EY1760" s="2"/>
      <c r="EZ1760" s="2"/>
      <c r="FA1760" s="2"/>
      <c r="FB1760" s="2"/>
      <c r="FC1760" s="2"/>
      <c r="FD1760" s="2"/>
      <c r="FE1760" s="2"/>
      <c r="FF1760" s="2"/>
      <c r="FG1760" s="2"/>
      <c r="FH1760" s="2"/>
      <c r="FI1760" s="2"/>
      <c r="FJ1760" s="2"/>
      <c r="FK1760" s="2"/>
      <c r="FL1760" s="2"/>
      <c r="FM1760" s="2"/>
      <c r="FN1760" s="2"/>
      <c r="FO1760" s="2"/>
      <c r="FP1760" s="2"/>
      <c r="FQ1760" s="2"/>
      <c r="FR1760" s="2"/>
      <c r="FS1760" s="2"/>
      <c r="FT1760" s="2"/>
      <c r="FU1760" s="2"/>
      <c r="FV1760" s="2"/>
      <c r="FW1760" s="2"/>
      <c r="FX1760" s="2"/>
      <c r="FY1760" s="2"/>
      <c r="FZ1760" s="2"/>
      <c r="GA1760" s="2"/>
      <c r="GB1760" s="2"/>
      <c r="GC1760" s="2"/>
      <c r="GD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</row>
    <row r="1761" spans="1:197" s="1" customFormat="1" x14ac:dyDescent="0.25">
      <c r="A1761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N1761" s="107"/>
      <c r="O1761" s="107"/>
      <c r="P1761"/>
      <c r="Q1761"/>
      <c r="R1761" s="108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  <c r="EW1761" s="2"/>
      <c r="EX1761" s="2"/>
      <c r="EY1761" s="2"/>
      <c r="EZ1761" s="2"/>
      <c r="FA1761" s="2"/>
      <c r="FB1761" s="2"/>
      <c r="FC1761" s="2"/>
      <c r="FD1761" s="2"/>
      <c r="FE1761" s="2"/>
      <c r="FF1761" s="2"/>
      <c r="FG1761" s="2"/>
      <c r="FH1761" s="2"/>
      <c r="FI1761" s="2"/>
      <c r="FJ1761" s="2"/>
      <c r="FK1761" s="2"/>
      <c r="FL1761" s="2"/>
      <c r="FM1761" s="2"/>
      <c r="FN1761" s="2"/>
      <c r="FO1761" s="2"/>
      <c r="FP1761" s="2"/>
      <c r="FQ1761" s="2"/>
      <c r="FR1761" s="2"/>
      <c r="FS1761" s="2"/>
      <c r="FT1761" s="2"/>
      <c r="FU1761" s="2"/>
      <c r="FV1761" s="2"/>
      <c r="FW1761" s="2"/>
      <c r="FX1761" s="2"/>
      <c r="FY1761" s="2"/>
      <c r="FZ1761" s="2"/>
      <c r="GA1761" s="2"/>
      <c r="GB1761" s="2"/>
      <c r="GC1761" s="2"/>
      <c r="GD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</row>
    <row r="1762" spans="1:197" s="1" customFormat="1" x14ac:dyDescent="0.25">
      <c r="A1762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N1762" s="107"/>
      <c r="O1762" s="107"/>
      <c r="P1762"/>
      <c r="Q1762"/>
      <c r="R1762" s="108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  <c r="FQ1762" s="2"/>
      <c r="FR1762" s="2"/>
      <c r="FS1762" s="2"/>
      <c r="FT1762" s="2"/>
      <c r="FU1762" s="2"/>
      <c r="FV1762" s="2"/>
      <c r="FW1762" s="2"/>
      <c r="FX1762" s="2"/>
      <c r="FY1762" s="2"/>
      <c r="FZ1762" s="2"/>
      <c r="GA1762" s="2"/>
      <c r="GB1762" s="2"/>
      <c r="GC1762" s="2"/>
      <c r="GD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</row>
    <row r="1763" spans="1:197" s="1" customFormat="1" x14ac:dyDescent="0.25">
      <c r="A1763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N1763" s="107"/>
      <c r="O1763" s="107"/>
      <c r="P1763"/>
      <c r="Q1763"/>
      <c r="R1763" s="108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  <c r="FQ1763" s="2"/>
      <c r="FR1763" s="2"/>
      <c r="FS1763" s="2"/>
      <c r="FT1763" s="2"/>
      <c r="FU1763" s="2"/>
      <c r="FV1763" s="2"/>
      <c r="FW1763" s="2"/>
      <c r="FX1763" s="2"/>
      <c r="FY1763" s="2"/>
      <c r="FZ1763" s="2"/>
      <c r="GA1763" s="2"/>
      <c r="GB1763" s="2"/>
      <c r="GC1763" s="2"/>
      <c r="GD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</row>
    <row r="1764" spans="1:197" s="1" customFormat="1" x14ac:dyDescent="0.25">
      <c r="A1764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/>
      <c r="Q1764"/>
      <c r="R1764" s="108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  <c r="EW1764" s="2"/>
      <c r="EX1764" s="2"/>
      <c r="EY1764" s="2"/>
      <c r="EZ1764" s="2"/>
      <c r="FA1764" s="2"/>
      <c r="FB1764" s="2"/>
      <c r="FC1764" s="2"/>
      <c r="FD1764" s="2"/>
      <c r="FE1764" s="2"/>
      <c r="FF1764" s="2"/>
      <c r="FG1764" s="2"/>
      <c r="FH1764" s="2"/>
      <c r="FI1764" s="2"/>
      <c r="FJ1764" s="2"/>
      <c r="FK1764" s="2"/>
      <c r="FL1764" s="2"/>
      <c r="FM1764" s="2"/>
      <c r="FN1764" s="2"/>
      <c r="FO1764" s="2"/>
      <c r="FP1764" s="2"/>
      <c r="FQ1764" s="2"/>
      <c r="FR1764" s="2"/>
      <c r="FS1764" s="2"/>
      <c r="FT1764" s="2"/>
      <c r="FU1764" s="2"/>
      <c r="FV1764" s="2"/>
      <c r="FW1764" s="2"/>
      <c r="FX1764" s="2"/>
      <c r="FY1764" s="2"/>
      <c r="FZ1764" s="2"/>
      <c r="GA1764" s="2"/>
      <c r="GB1764" s="2"/>
      <c r="GC1764" s="2"/>
      <c r="GD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</row>
    <row r="1765" spans="1:197" s="1" customFormat="1" x14ac:dyDescent="0.25">
      <c r="A1765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/>
      <c r="Q1765"/>
      <c r="R1765" s="108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  <c r="EW1765" s="2"/>
      <c r="EX1765" s="2"/>
      <c r="EY1765" s="2"/>
      <c r="EZ1765" s="2"/>
      <c r="FA1765" s="2"/>
      <c r="FB1765" s="2"/>
      <c r="FC1765" s="2"/>
      <c r="FD1765" s="2"/>
      <c r="FE1765" s="2"/>
      <c r="FF1765" s="2"/>
      <c r="FG1765" s="2"/>
      <c r="FH1765" s="2"/>
      <c r="FI1765" s="2"/>
      <c r="FJ1765" s="2"/>
      <c r="FK1765" s="2"/>
      <c r="FL1765" s="2"/>
      <c r="FM1765" s="2"/>
      <c r="FN1765" s="2"/>
      <c r="FO1765" s="2"/>
      <c r="FP1765" s="2"/>
      <c r="FQ1765" s="2"/>
      <c r="FR1765" s="2"/>
      <c r="FS1765" s="2"/>
      <c r="FT1765" s="2"/>
      <c r="FU1765" s="2"/>
      <c r="FV1765" s="2"/>
      <c r="FW1765" s="2"/>
      <c r="FX1765" s="2"/>
      <c r="FY1765" s="2"/>
      <c r="FZ1765" s="2"/>
      <c r="GA1765" s="2"/>
      <c r="GB1765" s="2"/>
      <c r="GC1765" s="2"/>
      <c r="GD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</row>
    <row r="1766" spans="1:197" s="1" customFormat="1" x14ac:dyDescent="0.25">
      <c r="A1766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N1766" s="107"/>
      <c r="O1766" s="107"/>
      <c r="P1766"/>
      <c r="Q1766"/>
      <c r="R1766" s="108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  <c r="EW1766" s="2"/>
      <c r="EX1766" s="2"/>
      <c r="EY1766" s="2"/>
      <c r="EZ1766" s="2"/>
      <c r="FA1766" s="2"/>
      <c r="FB1766" s="2"/>
      <c r="FC1766" s="2"/>
      <c r="FD1766" s="2"/>
      <c r="FE1766" s="2"/>
      <c r="FF1766" s="2"/>
      <c r="FG1766" s="2"/>
      <c r="FH1766" s="2"/>
      <c r="FI1766" s="2"/>
      <c r="FJ1766" s="2"/>
      <c r="FK1766" s="2"/>
      <c r="FL1766" s="2"/>
      <c r="FM1766" s="2"/>
      <c r="FN1766" s="2"/>
      <c r="FO1766" s="2"/>
      <c r="FP1766" s="2"/>
      <c r="FQ1766" s="2"/>
      <c r="FR1766" s="2"/>
      <c r="FS1766" s="2"/>
      <c r="FT1766" s="2"/>
      <c r="FU1766" s="2"/>
      <c r="FV1766" s="2"/>
      <c r="FW1766" s="2"/>
      <c r="FX1766" s="2"/>
      <c r="FY1766" s="2"/>
      <c r="FZ1766" s="2"/>
      <c r="GA1766" s="2"/>
      <c r="GB1766" s="2"/>
      <c r="GC1766" s="2"/>
      <c r="GD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</row>
    <row r="1767" spans="1:197" s="1" customFormat="1" x14ac:dyDescent="0.25">
      <c r="A176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N1767" s="107"/>
      <c r="O1767" s="107"/>
      <c r="P1767"/>
      <c r="Q1767"/>
      <c r="R1767" s="108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  <c r="EW1767" s="2"/>
      <c r="EX1767" s="2"/>
      <c r="EY1767" s="2"/>
      <c r="EZ1767" s="2"/>
      <c r="FA1767" s="2"/>
      <c r="FB1767" s="2"/>
      <c r="FC1767" s="2"/>
      <c r="FD1767" s="2"/>
      <c r="FE1767" s="2"/>
      <c r="FF1767" s="2"/>
      <c r="FG1767" s="2"/>
      <c r="FH1767" s="2"/>
      <c r="FI1767" s="2"/>
      <c r="FJ1767" s="2"/>
      <c r="FK1767" s="2"/>
      <c r="FL1767" s="2"/>
      <c r="FM1767" s="2"/>
      <c r="FN1767" s="2"/>
      <c r="FO1767" s="2"/>
      <c r="FP1767" s="2"/>
      <c r="FQ1767" s="2"/>
      <c r="FR1767" s="2"/>
      <c r="FS1767" s="2"/>
      <c r="FT1767" s="2"/>
      <c r="FU1767" s="2"/>
      <c r="FV1767" s="2"/>
      <c r="FW1767" s="2"/>
      <c r="FX1767" s="2"/>
      <c r="FY1767" s="2"/>
      <c r="FZ1767" s="2"/>
      <c r="GA1767" s="2"/>
      <c r="GB1767" s="2"/>
      <c r="GC1767" s="2"/>
      <c r="GD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</row>
    <row r="1768" spans="1:197" s="1" customFormat="1" x14ac:dyDescent="0.25">
      <c r="A1768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/>
      <c r="Q1768"/>
      <c r="R1768" s="108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  <c r="EW1768" s="2"/>
      <c r="EX1768" s="2"/>
      <c r="EY1768" s="2"/>
      <c r="EZ1768" s="2"/>
      <c r="FA1768" s="2"/>
      <c r="FB1768" s="2"/>
      <c r="FC1768" s="2"/>
      <c r="FD1768" s="2"/>
      <c r="FE1768" s="2"/>
      <c r="FF1768" s="2"/>
      <c r="FG1768" s="2"/>
      <c r="FH1768" s="2"/>
      <c r="FI1768" s="2"/>
      <c r="FJ1768" s="2"/>
      <c r="FK1768" s="2"/>
      <c r="FL1768" s="2"/>
      <c r="FM1768" s="2"/>
      <c r="FN1768" s="2"/>
      <c r="FO1768" s="2"/>
      <c r="FP1768" s="2"/>
      <c r="FQ1768" s="2"/>
      <c r="FR1768" s="2"/>
      <c r="FS1768" s="2"/>
      <c r="FT1768" s="2"/>
      <c r="FU1768" s="2"/>
      <c r="FV1768" s="2"/>
      <c r="FW1768" s="2"/>
      <c r="FX1768" s="2"/>
      <c r="FY1768" s="2"/>
      <c r="FZ1768" s="2"/>
      <c r="GA1768" s="2"/>
      <c r="GB1768" s="2"/>
      <c r="GC1768" s="2"/>
      <c r="GD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</row>
    <row r="1769" spans="1:197" s="1" customFormat="1" x14ac:dyDescent="0.25">
      <c r="A1769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/>
      <c r="Q1769"/>
      <c r="R1769" s="108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  <c r="EW1769" s="2"/>
      <c r="EX1769" s="2"/>
      <c r="EY1769" s="2"/>
      <c r="EZ1769" s="2"/>
      <c r="FA1769" s="2"/>
      <c r="FB1769" s="2"/>
      <c r="FC1769" s="2"/>
      <c r="FD1769" s="2"/>
      <c r="FE1769" s="2"/>
      <c r="FF1769" s="2"/>
      <c r="FG1769" s="2"/>
      <c r="FH1769" s="2"/>
      <c r="FI1769" s="2"/>
      <c r="FJ1769" s="2"/>
      <c r="FK1769" s="2"/>
      <c r="FL1769" s="2"/>
      <c r="FM1769" s="2"/>
      <c r="FN1769" s="2"/>
      <c r="FO1769" s="2"/>
      <c r="FP1769" s="2"/>
      <c r="FQ1769" s="2"/>
      <c r="FR1769" s="2"/>
      <c r="FS1769" s="2"/>
      <c r="FT1769" s="2"/>
      <c r="FU1769" s="2"/>
      <c r="FV1769" s="2"/>
      <c r="FW1769" s="2"/>
      <c r="FX1769" s="2"/>
      <c r="FY1769" s="2"/>
      <c r="FZ1769" s="2"/>
      <c r="GA1769" s="2"/>
      <c r="GB1769" s="2"/>
      <c r="GC1769" s="2"/>
      <c r="GD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</row>
    <row r="1770" spans="1:197" s="1" customFormat="1" x14ac:dyDescent="0.25">
      <c r="A1770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/>
      <c r="Q1770"/>
      <c r="R1770" s="108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  <c r="EW1770" s="2"/>
      <c r="EX1770" s="2"/>
      <c r="EY1770" s="2"/>
      <c r="EZ1770" s="2"/>
      <c r="FA1770" s="2"/>
      <c r="FB1770" s="2"/>
      <c r="FC1770" s="2"/>
      <c r="FD1770" s="2"/>
      <c r="FE1770" s="2"/>
      <c r="FF1770" s="2"/>
      <c r="FG1770" s="2"/>
      <c r="FH1770" s="2"/>
      <c r="FI1770" s="2"/>
      <c r="FJ1770" s="2"/>
      <c r="FK1770" s="2"/>
      <c r="FL1770" s="2"/>
      <c r="FM1770" s="2"/>
      <c r="FN1770" s="2"/>
      <c r="FO1770" s="2"/>
      <c r="FP1770" s="2"/>
      <c r="FQ1770" s="2"/>
      <c r="FR1770" s="2"/>
      <c r="FS1770" s="2"/>
      <c r="FT1770" s="2"/>
      <c r="FU1770" s="2"/>
      <c r="FV1770" s="2"/>
      <c r="FW1770" s="2"/>
      <c r="FX1770" s="2"/>
      <c r="FY1770" s="2"/>
      <c r="FZ1770" s="2"/>
      <c r="GA1770" s="2"/>
      <c r="GB1770" s="2"/>
      <c r="GC1770" s="2"/>
      <c r="GD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</row>
    <row r="1771" spans="1:197" s="1" customFormat="1" x14ac:dyDescent="0.25">
      <c r="A1771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/>
      <c r="Q1771"/>
      <c r="R1771" s="108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  <c r="EW1771" s="2"/>
      <c r="EX1771" s="2"/>
      <c r="EY1771" s="2"/>
      <c r="EZ1771" s="2"/>
      <c r="FA1771" s="2"/>
      <c r="FB1771" s="2"/>
      <c r="FC1771" s="2"/>
      <c r="FD1771" s="2"/>
      <c r="FE1771" s="2"/>
      <c r="FF1771" s="2"/>
      <c r="FG1771" s="2"/>
      <c r="FH1771" s="2"/>
      <c r="FI1771" s="2"/>
      <c r="FJ1771" s="2"/>
      <c r="FK1771" s="2"/>
      <c r="FL1771" s="2"/>
      <c r="FM1771" s="2"/>
      <c r="FN1771" s="2"/>
      <c r="FO1771" s="2"/>
      <c r="FP1771" s="2"/>
      <c r="FQ1771" s="2"/>
      <c r="FR1771" s="2"/>
      <c r="FS1771" s="2"/>
      <c r="FT1771" s="2"/>
      <c r="FU1771" s="2"/>
      <c r="FV1771" s="2"/>
      <c r="FW1771" s="2"/>
      <c r="FX1771" s="2"/>
      <c r="FY1771" s="2"/>
      <c r="FZ1771" s="2"/>
      <c r="GA1771" s="2"/>
      <c r="GB1771" s="2"/>
      <c r="GC1771" s="2"/>
      <c r="GD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</row>
    <row r="1772" spans="1:197" s="1" customFormat="1" x14ac:dyDescent="0.25">
      <c r="A1772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N1772" s="107"/>
      <c r="O1772" s="107"/>
      <c r="P1772"/>
      <c r="Q1772"/>
      <c r="R1772" s="108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  <c r="EW1772" s="2"/>
      <c r="EX1772" s="2"/>
      <c r="EY1772" s="2"/>
      <c r="EZ1772" s="2"/>
      <c r="FA1772" s="2"/>
      <c r="FB1772" s="2"/>
      <c r="FC1772" s="2"/>
      <c r="FD1772" s="2"/>
      <c r="FE1772" s="2"/>
      <c r="FF1772" s="2"/>
      <c r="FG1772" s="2"/>
      <c r="FH1772" s="2"/>
      <c r="FI1772" s="2"/>
      <c r="FJ1772" s="2"/>
      <c r="FK1772" s="2"/>
      <c r="FL1772" s="2"/>
      <c r="FM1772" s="2"/>
      <c r="FN1772" s="2"/>
      <c r="FO1772" s="2"/>
      <c r="FP1772" s="2"/>
      <c r="FQ1772" s="2"/>
      <c r="FR1772" s="2"/>
      <c r="FS1772" s="2"/>
      <c r="FT1772" s="2"/>
      <c r="FU1772" s="2"/>
      <c r="FV1772" s="2"/>
      <c r="FW1772" s="2"/>
      <c r="FX1772" s="2"/>
      <c r="FY1772" s="2"/>
      <c r="FZ1772" s="2"/>
      <c r="GA1772" s="2"/>
      <c r="GB1772" s="2"/>
      <c r="GC1772" s="2"/>
      <c r="GD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</row>
    <row r="1773" spans="1:197" s="1" customFormat="1" x14ac:dyDescent="0.25">
      <c r="A1773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N1773" s="107"/>
      <c r="O1773" s="107"/>
      <c r="P1773"/>
      <c r="Q1773"/>
      <c r="R1773" s="108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  <c r="EW1773" s="2"/>
      <c r="EX1773" s="2"/>
      <c r="EY1773" s="2"/>
      <c r="EZ1773" s="2"/>
      <c r="FA1773" s="2"/>
      <c r="FB1773" s="2"/>
      <c r="FC1773" s="2"/>
      <c r="FD1773" s="2"/>
      <c r="FE1773" s="2"/>
      <c r="FF1773" s="2"/>
      <c r="FG1773" s="2"/>
      <c r="FH1773" s="2"/>
      <c r="FI1773" s="2"/>
      <c r="FJ1773" s="2"/>
      <c r="FK1773" s="2"/>
      <c r="FL1773" s="2"/>
      <c r="FM1773" s="2"/>
      <c r="FN1773" s="2"/>
      <c r="FO1773" s="2"/>
      <c r="FP1773" s="2"/>
      <c r="FQ1773" s="2"/>
      <c r="FR1773" s="2"/>
      <c r="FS1773" s="2"/>
      <c r="FT1773" s="2"/>
      <c r="FU1773" s="2"/>
      <c r="FV1773" s="2"/>
      <c r="FW1773" s="2"/>
      <c r="FX1773" s="2"/>
      <c r="FY1773" s="2"/>
      <c r="FZ1773" s="2"/>
      <c r="GA1773" s="2"/>
      <c r="GB1773" s="2"/>
      <c r="GC1773" s="2"/>
      <c r="GD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</row>
    <row r="1774" spans="1:197" s="1" customFormat="1" x14ac:dyDescent="0.25">
      <c r="A1774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N1774" s="107"/>
      <c r="O1774" s="107"/>
      <c r="P1774"/>
      <c r="Q1774"/>
      <c r="R1774" s="108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  <c r="EW1774" s="2"/>
      <c r="EX1774" s="2"/>
      <c r="EY1774" s="2"/>
      <c r="EZ1774" s="2"/>
      <c r="FA1774" s="2"/>
      <c r="FB1774" s="2"/>
      <c r="FC1774" s="2"/>
      <c r="FD1774" s="2"/>
      <c r="FE1774" s="2"/>
      <c r="FF1774" s="2"/>
      <c r="FG1774" s="2"/>
      <c r="FH1774" s="2"/>
      <c r="FI1774" s="2"/>
      <c r="FJ1774" s="2"/>
      <c r="FK1774" s="2"/>
      <c r="FL1774" s="2"/>
      <c r="FM1774" s="2"/>
      <c r="FN1774" s="2"/>
      <c r="FO1774" s="2"/>
      <c r="FP1774" s="2"/>
      <c r="FQ1774" s="2"/>
      <c r="FR1774" s="2"/>
      <c r="FS1774" s="2"/>
      <c r="FT1774" s="2"/>
      <c r="FU1774" s="2"/>
      <c r="FV1774" s="2"/>
      <c r="FW1774" s="2"/>
      <c r="FX1774" s="2"/>
      <c r="FY1774" s="2"/>
      <c r="FZ1774" s="2"/>
      <c r="GA1774" s="2"/>
      <c r="GB1774" s="2"/>
      <c r="GC1774" s="2"/>
      <c r="GD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</row>
    <row r="1775" spans="1:197" s="1" customFormat="1" x14ac:dyDescent="0.25">
      <c r="A1775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N1775" s="107"/>
      <c r="O1775" s="107"/>
      <c r="P1775"/>
      <c r="Q1775"/>
      <c r="R1775" s="108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  <c r="EW1775" s="2"/>
      <c r="EX1775" s="2"/>
      <c r="EY1775" s="2"/>
      <c r="EZ1775" s="2"/>
      <c r="FA1775" s="2"/>
      <c r="FB1775" s="2"/>
      <c r="FC1775" s="2"/>
      <c r="FD1775" s="2"/>
      <c r="FE1775" s="2"/>
      <c r="FF1775" s="2"/>
      <c r="FG1775" s="2"/>
      <c r="FH1775" s="2"/>
      <c r="FI1775" s="2"/>
      <c r="FJ1775" s="2"/>
      <c r="FK1775" s="2"/>
      <c r="FL1775" s="2"/>
      <c r="FM1775" s="2"/>
      <c r="FN1775" s="2"/>
      <c r="FO1775" s="2"/>
      <c r="FP1775" s="2"/>
      <c r="FQ1775" s="2"/>
      <c r="FR1775" s="2"/>
      <c r="FS1775" s="2"/>
      <c r="FT1775" s="2"/>
      <c r="FU1775" s="2"/>
      <c r="FV1775" s="2"/>
      <c r="FW1775" s="2"/>
      <c r="FX1775" s="2"/>
      <c r="FY1775" s="2"/>
      <c r="FZ1775" s="2"/>
      <c r="GA1775" s="2"/>
      <c r="GB1775" s="2"/>
      <c r="GC1775" s="2"/>
      <c r="GD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</row>
    <row r="1776" spans="1:197" s="1" customFormat="1" x14ac:dyDescent="0.25">
      <c r="A1776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N1776" s="107"/>
      <c r="O1776" s="107"/>
      <c r="P1776"/>
      <c r="Q1776"/>
      <c r="R1776" s="108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  <c r="EW1776" s="2"/>
      <c r="EX1776" s="2"/>
      <c r="EY1776" s="2"/>
      <c r="EZ1776" s="2"/>
      <c r="FA1776" s="2"/>
      <c r="FB1776" s="2"/>
      <c r="FC1776" s="2"/>
      <c r="FD1776" s="2"/>
      <c r="FE1776" s="2"/>
      <c r="FF1776" s="2"/>
      <c r="FG1776" s="2"/>
      <c r="FH1776" s="2"/>
      <c r="FI1776" s="2"/>
      <c r="FJ1776" s="2"/>
      <c r="FK1776" s="2"/>
      <c r="FL1776" s="2"/>
      <c r="FM1776" s="2"/>
      <c r="FN1776" s="2"/>
      <c r="FO1776" s="2"/>
      <c r="FP1776" s="2"/>
      <c r="FQ1776" s="2"/>
      <c r="FR1776" s="2"/>
      <c r="FS1776" s="2"/>
      <c r="FT1776" s="2"/>
      <c r="FU1776" s="2"/>
      <c r="FV1776" s="2"/>
      <c r="FW1776" s="2"/>
      <c r="FX1776" s="2"/>
      <c r="FY1776" s="2"/>
      <c r="FZ1776" s="2"/>
      <c r="GA1776" s="2"/>
      <c r="GB1776" s="2"/>
      <c r="GC1776" s="2"/>
      <c r="GD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</row>
    <row r="1777" spans="1:197" s="1" customFormat="1" x14ac:dyDescent="0.25">
      <c r="A177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N1777" s="107"/>
      <c r="O1777" s="107"/>
      <c r="P1777"/>
      <c r="Q1777"/>
      <c r="R1777" s="108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  <c r="EW1777" s="2"/>
      <c r="EX1777" s="2"/>
      <c r="EY1777" s="2"/>
      <c r="EZ1777" s="2"/>
      <c r="FA1777" s="2"/>
      <c r="FB1777" s="2"/>
      <c r="FC1777" s="2"/>
      <c r="FD1777" s="2"/>
      <c r="FE1777" s="2"/>
      <c r="FF1777" s="2"/>
      <c r="FG1777" s="2"/>
      <c r="FH1777" s="2"/>
      <c r="FI1777" s="2"/>
      <c r="FJ1777" s="2"/>
      <c r="FK1777" s="2"/>
      <c r="FL1777" s="2"/>
      <c r="FM1777" s="2"/>
      <c r="FN1777" s="2"/>
      <c r="FO1777" s="2"/>
      <c r="FP1777" s="2"/>
      <c r="FQ1777" s="2"/>
      <c r="FR1777" s="2"/>
      <c r="FS1777" s="2"/>
      <c r="FT1777" s="2"/>
      <c r="FU1777" s="2"/>
      <c r="FV1777" s="2"/>
      <c r="FW1777" s="2"/>
      <c r="FX1777" s="2"/>
      <c r="FY1777" s="2"/>
      <c r="FZ1777" s="2"/>
      <c r="GA1777" s="2"/>
      <c r="GB1777" s="2"/>
      <c r="GC1777" s="2"/>
      <c r="GD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</row>
    <row r="1778" spans="1:197" s="1" customFormat="1" x14ac:dyDescent="0.25">
      <c r="A1778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/>
      <c r="Q1778"/>
      <c r="R1778" s="108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  <c r="EW1778" s="2"/>
      <c r="EX1778" s="2"/>
      <c r="EY1778" s="2"/>
      <c r="EZ1778" s="2"/>
      <c r="FA1778" s="2"/>
      <c r="FB1778" s="2"/>
      <c r="FC1778" s="2"/>
      <c r="FD1778" s="2"/>
      <c r="FE1778" s="2"/>
      <c r="FF1778" s="2"/>
      <c r="FG1778" s="2"/>
      <c r="FH1778" s="2"/>
      <c r="FI1778" s="2"/>
      <c r="FJ1778" s="2"/>
      <c r="FK1778" s="2"/>
      <c r="FL1778" s="2"/>
      <c r="FM1778" s="2"/>
      <c r="FN1778" s="2"/>
      <c r="FO1778" s="2"/>
      <c r="FP1778" s="2"/>
      <c r="FQ1778" s="2"/>
      <c r="FR1778" s="2"/>
      <c r="FS1778" s="2"/>
      <c r="FT1778" s="2"/>
      <c r="FU1778" s="2"/>
      <c r="FV1778" s="2"/>
      <c r="FW1778" s="2"/>
      <c r="FX1778" s="2"/>
      <c r="FY1778" s="2"/>
      <c r="FZ1778" s="2"/>
      <c r="GA1778" s="2"/>
      <c r="GB1778" s="2"/>
      <c r="GC1778" s="2"/>
      <c r="GD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</row>
    <row r="1779" spans="1:197" s="1" customFormat="1" x14ac:dyDescent="0.25">
      <c r="A1779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N1779" s="107"/>
      <c r="O1779" s="107"/>
      <c r="P1779"/>
      <c r="Q1779"/>
      <c r="R1779" s="108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  <c r="EW1779" s="2"/>
      <c r="EX1779" s="2"/>
      <c r="EY1779" s="2"/>
      <c r="EZ1779" s="2"/>
      <c r="FA1779" s="2"/>
      <c r="FB1779" s="2"/>
      <c r="FC1779" s="2"/>
      <c r="FD1779" s="2"/>
      <c r="FE1779" s="2"/>
      <c r="FF1779" s="2"/>
      <c r="FG1779" s="2"/>
      <c r="FH1779" s="2"/>
      <c r="FI1779" s="2"/>
      <c r="FJ1779" s="2"/>
      <c r="FK1779" s="2"/>
      <c r="FL1779" s="2"/>
      <c r="FM1779" s="2"/>
      <c r="FN1779" s="2"/>
      <c r="FO1779" s="2"/>
      <c r="FP1779" s="2"/>
      <c r="FQ1779" s="2"/>
      <c r="FR1779" s="2"/>
      <c r="FS1779" s="2"/>
      <c r="FT1779" s="2"/>
      <c r="FU1779" s="2"/>
      <c r="FV1779" s="2"/>
      <c r="FW1779" s="2"/>
      <c r="FX1779" s="2"/>
      <c r="FY1779" s="2"/>
      <c r="FZ1779" s="2"/>
      <c r="GA1779" s="2"/>
      <c r="GB1779" s="2"/>
      <c r="GC1779" s="2"/>
      <c r="GD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</row>
    <row r="1780" spans="1:197" s="1" customFormat="1" x14ac:dyDescent="0.25">
      <c r="A1780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N1780" s="107"/>
      <c r="O1780" s="107"/>
      <c r="P1780"/>
      <c r="Q1780"/>
      <c r="R1780" s="108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  <c r="EW1780" s="2"/>
      <c r="EX1780" s="2"/>
      <c r="EY1780" s="2"/>
      <c r="EZ1780" s="2"/>
      <c r="FA1780" s="2"/>
      <c r="FB1780" s="2"/>
      <c r="FC1780" s="2"/>
      <c r="FD1780" s="2"/>
      <c r="FE1780" s="2"/>
      <c r="FF1780" s="2"/>
      <c r="FG1780" s="2"/>
      <c r="FH1780" s="2"/>
      <c r="FI1780" s="2"/>
      <c r="FJ1780" s="2"/>
      <c r="FK1780" s="2"/>
      <c r="FL1780" s="2"/>
      <c r="FM1780" s="2"/>
      <c r="FN1780" s="2"/>
      <c r="FO1780" s="2"/>
      <c r="FP1780" s="2"/>
      <c r="FQ1780" s="2"/>
      <c r="FR1780" s="2"/>
      <c r="FS1780" s="2"/>
      <c r="FT1780" s="2"/>
      <c r="FU1780" s="2"/>
      <c r="FV1780" s="2"/>
      <c r="FW1780" s="2"/>
      <c r="FX1780" s="2"/>
      <c r="FY1780" s="2"/>
      <c r="FZ1780" s="2"/>
      <c r="GA1780" s="2"/>
      <c r="GB1780" s="2"/>
      <c r="GC1780" s="2"/>
      <c r="GD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</row>
    <row r="1781" spans="1:197" s="1" customFormat="1" x14ac:dyDescent="0.25">
      <c r="A1781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N1781" s="107"/>
      <c r="O1781" s="107"/>
      <c r="P1781"/>
      <c r="Q1781"/>
      <c r="R1781" s="108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  <c r="EW1781" s="2"/>
      <c r="EX1781" s="2"/>
      <c r="EY1781" s="2"/>
      <c r="EZ1781" s="2"/>
      <c r="FA1781" s="2"/>
      <c r="FB1781" s="2"/>
      <c r="FC1781" s="2"/>
      <c r="FD1781" s="2"/>
      <c r="FE1781" s="2"/>
      <c r="FF1781" s="2"/>
      <c r="FG1781" s="2"/>
      <c r="FH1781" s="2"/>
      <c r="FI1781" s="2"/>
      <c r="FJ1781" s="2"/>
      <c r="FK1781" s="2"/>
      <c r="FL1781" s="2"/>
      <c r="FM1781" s="2"/>
      <c r="FN1781" s="2"/>
      <c r="FO1781" s="2"/>
      <c r="FP1781" s="2"/>
      <c r="FQ1781" s="2"/>
      <c r="FR1781" s="2"/>
      <c r="FS1781" s="2"/>
      <c r="FT1781" s="2"/>
      <c r="FU1781" s="2"/>
      <c r="FV1781" s="2"/>
      <c r="FW1781" s="2"/>
      <c r="FX1781" s="2"/>
      <c r="FY1781" s="2"/>
      <c r="FZ1781" s="2"/>
      <c r="GA1781" s="2"/>
      <c r="GB1781" s="2"/>
      <c r="GC1781" s="2"/>
      <c r="GD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</row>
    <row r="1782" spans="1:197" s="1" customFormat="1" x14ac:dyDescent="0.25">
      <c r="A1782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N1782" s="107"/>
      <c r="O1782" s="107"/>
      <c r="P1782"/>
      <c r="Q1782"/>
      <c r="R1782" s="108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</row>
    <row r="1783" spans="1:197" s="1" customFormat="1" x14ac:dyDescent="0.25">
      <c r="A1783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N1783" s="107"/>
      <c r="O1783" s="107"/>
      <c r="P1783"/>
      <c r="Q1783"/>
      <c r="R1783" s="108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  <c r="EW1783" s="2"/>
      <c r="EX1783" s="2"/>
      <c r="EY1783" s="2"/>
      <c r="EZ1783" s="2"/>
      <c r="FA1783" s="2"/>
      <c r="FB1783" s="2"/>
      <c r="FC1783" s="2"/>
      <c r="FD1783" s="2"/>
      <c r="FE1783" s="2"/>
      <c r="FF1783" s="2"/>
      <c r="FG1783" s="2"/>
      <c r="FH1783" s="2"/>
      <c r="FI1783" s="2"/>
      <c r="FJ1783" s="2"/>
      <c r="FK1783" s="2"/>
      <c r="FL1783" s="2"/>
      <c r="FM1783" s="2"/>
      <c r="FN1783" s="2"/>
      <c r="FO1783" s="2"/>
      <c r="FP1783" s="2"/>
      <c r="FQ1783" s="2"/>
      <c r="FR1783" s="2"/>
      <c r="FS1783" s="2"/>
      <c r="FT1783" s="2"/>
      <c r="FU1783" s="2"/>
      <c r="FV1783" s="2"/>
      <c r="FW1783" s="2"/>
      <c r="FX1783" s="2"/>
      <c r="FY1783" s="2"/>
      <c r="FZ1783" s="2"/>
      <c r="GA1783" s="2"/>
      <c r="GB1783" s="2"/>
      <c r="GC1783" s="2"/>
      <c r="GD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</row>
    <row r="1784" spans="1:197" s="1" customFormat="1" x14ac:dyDescent="0.25">
      <c r="A1784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  <c r="P1784"/>
      <c r="Q1784"/>
      <c r="R1784" s="108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  <c r="EW1784" s="2"/>
      <c r="EX1784" s="2"/>
      <c r="EY1784" s="2"/>
      <c r="EZ1784" s="2"/>
      <c r="FA1784" s="2"/>
      <c r="FB1784" s="2"/>
      <c r="FC1784" s="2"/>
      <c r="FD1784" s="2"/>
      <c r="FE1784" s="2"/>
      <c r="FF1784" s="2"/>
      <c r="FG1784" s="2"/>
      <c r="FH1784" s="2"/>
      <c r="FI1784" s="2"/>
      <c r="FJ1784" s="2"/>
      <c r="FK1784" s="2"/>
      <c r="FL1784" s="2"/>
      <c r="FM1784" s="2"/>
      <c r="FN1784" s="2"/>
      <c r="FO1784" s="2"/>
      <c r="FP1784" s="2"/>
      <c r="FQ1784" s="2"/>
      <c r="FR1784" s="2"/>
      <c r="FS1784" s="2"/>
      <c r="FT1784" s="2"/>
      <c r="FU1784" s="2"/>
      <c r="FV1784" s="2"/>
      <c r="FW1784" s="2"/>
      <c r="FX1784" s="2"/>
      <c r="FY1784" s="2"/>
      <c r="FZ1784" s="2"/>
      <c r="GA1784" s="2"/>
      <c r="GB1784" s="2"/>
      <c r="GC1784" s="2"/>
      <c r="GD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</row>
    <row r="1785" spans="1:197" s="1" customFormat="1" x14ac:dyDescent="0.25">
      <c r="A1785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N1785" s="107"/>
      <c r="O1785" s="107"/>
      <c r="P1785"/>
      <c r="Q1785"/>
      <c r="R1785" s="108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  <c r="EW1785" s="2"/>
      <c r="EX1785" s="2"/>
      <c r="EY1785" s="2"/>
      <c r="EZ1785" s="2"/>
      <c r="FA1785" s="2"/>
      <c r="FB1785" s="2"/>
      <c r="FC1785" s="2"/>
      <c r="FD1785" s="2"/>
      <c r="FE1785" s="2"/>
      <c r="FF1785" s="2"/>
      <c r="FG1785" s="2"/>
      <c r="FH1785" s="2"/>
      <c r="FI1785" s="2"/>
      <c r="FJ1785" s="2"/>
      <c r="FK1785" s="2"/>
      <c r="FL1785" s="2"/>
      <c r="FM1785" s="2"/>
      <c r="FN1785" s="2"/>
      <c r="FO1785" s="2"/>
      <c r="FP1785" s="2"/>
      <c r="FQ1785" s="2"/>
      <c r="FR1785" s="2"/>
      <c r="FS1785" s="2"/>
      <c r="FT1785" s="2"/>
      <c r="FU1785" s="2"/>
      <c r="FV1785" s="2"/>
      <c r="FW1785" s="2"/>
      <c r="FX1785" s="2"/>
      <c r="FY1785" s="2"/>
      <c r="FZ1785" s="2"/>
      <c r="GA1785" s="2"/>
      <c r="GB1785" s="2"/>
      <c r="GC1785" s="2"/>
      <c r="GD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</row>
    <row r="1786" spans="1:197" s="1" customFormat="1" x14ac:dyDescent="0.25">
      <c r="A1786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N1786" s="107"/>
      <c r="O1786" s="107"/>
      <c r="P1786"/>
      <c r="Q1786"/>
      <c r="R1786" s="108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  <c r="EW1786" s="2"/>
      <c r="EX1786" s="2"/>
      <c r="EY1786" s="2"/>
      <c r="EZ1786" s="2"/>
      <c r="FA1786" s="2"/>
      <c r="FB1786" s="2"/>
      <c r="FC1786" s="2"/>
      <c r="FD1786" s="2"/>
      <c r="FE1786" s="2"/>
      <c r="FF1786" s="2"/>
      <c r="FG1786" s="2"/>
      <c r="FH1786" s="2"/>
      <c r="FI1786" s="2"/>
      <c r="FJ1786" s="2"/>
      <c r="FK1786" s="2"/>
      <c r="FL1786" s="2"/>
      <c r="FM1786" s="2"/>
      <c r="FN1786" s="2"/>
      <c r="FO1786" s="2"/>
      <c r="FP1786" s="2"/>
      <c r="FQ1786" s="2"/>
      <c r="FR1786" s="2"/>
      <c r="FS1786" s="2"/>
      <c r="FT1786" s="2"/>
      <c r="FU1786" s="2"/>
      <c r="FV1786" s="2"/>
      <c r="FW1786" s="2"/>
      <c r="FX1786" s="2"/>
      <c r="FY1786" s="2"/>
      <c r="FZ1786" s="2"/>
      <c r="GA1786" s="2"/>
      <c r="GB1786" s="2"/>
      <c r="GC1786" s="2"/>
      <c r="GD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</row>
    <row r="1787" spans="1:197" s="1" customFormat="1" x14ac:dyDescent="0.25">
      <c r="A178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N1787" s="107"/>
      <c r="O1787" s="107"/>
      <c r="P1787"/>
      <c r="Q1787"/>
      <c r="R1787" s="108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</row>
    <row r="1788" spans="1:197" s="1" customFormat="1" x14ac:dyDescent="0.25">
      <c r="A1788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  <c r="O1788" s="107"/>
      <c r="P1788"/>
      <c r="Q1788"/>
      <c r="R1788" s="108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</row>
    <row r="1789" spans="1:197" s="1" customFormat="1" x14ac:dyDescent="0.25">
      <c r="A1789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N1789" s="107"/>
      <c r="O1789" s="107"/>
      <c r="P1789"/>
      <c r="Q1789"/>
      <c r="R1789" s="108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  <c r="EW1789" s="2"/>
      <c r="EX1789" s="2"/>
      <c r="EY1789" s="2"/>
      <c r="EZ1789" s="2"/>
      <c r="FA1789" s="2"/>
      <c r="FB1789" s="2"/>
      <c r="FC1789" s="2"/>
      <c r="FD1789" s="2"/>
      <c r="FE1789" s="2"/>
      <c r="FF1789" s="2"/>
      <c r="FG1789" s="2"/>
      <c r="FH1789" s="2"/>
      <c r="FI1789" s="2"/>
      <c r="FJ1789" s="2"/>
      <c r="FK1789" s="2"/>
      <c r="FL1789" s="2"/>
      <c r="FM1789" s="2"/>
      <c r="FN1789" s="2"/>
      <c r="FO1789" s="2"/>
      <c r="FP1789" s="2"/>
      <c r="FQ1789" s="2"/>
      <c r="FR1789" s="2"/>
      <c r="FS1789" s="2"/>
      <c r="FT1789" s="2"/>
      <c r="FU1789" s="2"/>
      <c r="FV1789" s="2"/>
      <c r="FW1789" s="2"/>
      <c r="FX1789" s="2"/>
      <c r="FY1789" s="2"/>
      <c r="FZ1789" s="2"/>
      <c r="GA1789" s="2"/>
      <c r="GB1789" s="2"/>
      <c r="GC1789" s="2"/>
      <c r="GD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</row>
    <row r="1790" spans="1:197" s="1" customFormat="1" x14ac:dyDescent="0.25">
      <c r="A1790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N1790" s="107"/>
      <c r="O1790" s="107"/>
      <c r="P1790"/>
      <c r="Q1790"/>
      <c r="R1790" s="108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  <c r="EW1790" s="2"/>
      <c r="EX1790" s="2"/>
      <c r="EY1790" s="2"/>
      <c r="EZ1790" s="2"/>
      <c r="FA1790" s="2"/>
      <c r="FB1790" s="2"/>
      <c r="FC1790" s="2"/>
      <c r="FD1790" s="2"/>
      <c r="FE1790" s="2"/>
      <c r="FF1790" s="2"/>
      <c r="FG1790" s="2"/>
      <c r="FH1790" s="2"/>
      <c r="FI1790" s="2"/>
      <c r="FJ1790" s="2"/>
      <c r="FK1790" s="2"/>
      <c r="FL1790" s="2"/>
      <c r="FM1790" s="2"/>
      <c r="FN1790" s="2"/>
      <c r="FO1790" s="2"/>
      <c r="FP1790" s="2"/>
      <c r="FQ1790" s="2"/>
      <c r="FR1790" s="2"/>
      <c r="FS1790" s="2"/>
      <c r="FT1790" s="2"/>
      <c r="FU1790" s="2"/>
      <c r="FV1790" s="2"/>
      <c r="FW1790" s="2"/>
      <c r="FX1790" s="2"/>
      <c r="FY1790" s="2"/>
      <c r="FZ1790" s="2"/>
      <c r="GA1790" s="2"/>
      <c r="GB1790" s="2"/>
      <c r="GC1790" s="2"/>
      <c r="GD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</row>
    <row r="1791" spans="1:197" s="1" customFormat="1" x14ac:dyDescent="0.25">
      <c r="A1791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N1791" s="107"/>
      <c r="O1791" s="107"/>
      <c r="P1791"/>
      <c r="Q1791"/>
      <c r="R1791" s="108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</row>
    <row r="1792" spans="1:197" s="1" customFormat="1" x14ac:dyDescent="0.25">
      <c r="A1792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N1792" s="107"/>
      <c r="O1792" s="107"/>
      <c r="P1792"/>
      <c r="Q1792"/>
      <c r="R1792" s="108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</row>
    <row r="1793" spans="1:197" s="1" customFormat="1" x14ac:dyDescent="0.25">
      <c r="A1793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N1793" s="107"/>
      <c r="O1793" s="107"/>
      <c r="P1793"/>
      <c r="Q1793"/>
      <c r="R1793" s="108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  <c r="EW1793" s="2"/>
      <c r="EX1793" s="2"/>
      <c r="EY1793" s="2"/>
      <c r="EZ1793" s="2"/>
      <c r="FA1793" s="2"/>
      <c r="FB1793" s="2"/>
      <c r="FC1793" s="2"/>
      <c r="FD1793" s="2"/>
      <c r="FE1793" s="2"/>
      <c r="FF1793" s="2"/>
      <c r="FG1793" s="2"/>
      <c r="FH1793" s="2"/>
      <c r="FI1793" s="2"/>
      <c r="FJ1793" s="2"/>
      <c r="FK1793" s="2"/>
      <c r="FL1793" s="2"/>
      <c r="FM1793" s="2"/>
      <c r="FN1793" s="2"/>
      <c r="FO1793" s="2"/>
      <c r="FP1793" s="2"/>
      <c r="FQ1793" s="2"/>
      <c r="FR1793" s="2"/>
      <c r="FS1793" s="2"/>
      <c r="FT1793" s="2"/>
      <c r="FU1793" s="2"/>
      <c r="FV1793" s="2"/>
      <c r="FW1793" s="2"/>
      <c r="FX1793" s="2"/>
      <c r="FY1793" s="2"/>
      <c r="FZ1793" s="2"/>
      <c r="GA1793" s="2"/>
      <c r="GB1793" s="2"/>
      <c r="GC1793" s="2"/>
      <c r="GD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</row>
    <row r="1794" spans="1:197" s="1" customFormat="1" x14ac:dyDescent="0.25">
      <c r="A1794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N1794" s="107"/>
      <c r="O1794" s="107"/>
      <c r="P1794"/>
      <c r="Q1794"/>
      <c r="R1794" s="108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  <c r="EW1794" s="2"/>
      <c r="EX1794" s="2"/>
      <c r="EY1794" s="2"/>
      <c r="EZ1794" s="2"/>
      <c r="FA1794" s="2"/>
      <c r="FB1794" s="2"/>
      <c r="FC1794" s="2"/>
      <c r="FD1794" s="2"/>
      <c r="FE1794" s="2"/>
      <c r="FF1794" s="2"/>
      <c r="FG1794" s="2"/>
      <c r="FH1794" s="2"/>
      <c r="FI1794" s="2"/>
      <c r="FJ1794" s="2"/>
      <c r="FK1794" s="2"/>
      <c r="FL1794" s="2"/>
      <c r="FM1794" s="2"/>
      <c r="FN1794" s="2"/>
      <c r="FO1794" s="2"/>
      <c r="FP1794" s="2"/>
      <c r="FQ1794" s="2"/>
      <c r="FR1794" s="2"/>
      <c r="FS1794" s="2"/>
      <c r="FT1794" s="2"/>
      <c r="FU1794" s="2"/>
      <c r="FV1794" s="2"/>
      <c r="FW1794" s="2"/>
      <c r="FX1794" s="2"/>
      <c r="FY1794" s="2"/>
      <c r="FZ1794" s="2"/>
      <c r="GA1794" s="2"/>
      <c r="GB1794" s="2"/>
      <c r="GC1794" s="2"/>
      <c r="GD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</row>
    <row r="1795" spans="1:197" s="1" customFormat="1" x14ac:dyDescent="0.25">
      <c r="A1795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N1795" s="107"/>
      <c r="O1795" s="107"/>
      <c r="P1795"/>
      <c r="Q1795"/>
      <c r="R1795" s="108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  <c r="EW1795" s="2"/>
      <c r="EX1795" s="2"/>
      <c r="EY1795" s="2"/>
      <c r="EZ1795" s="2"/>
      <c r="FA1795" s="2"/>
      <c r="FB1795" s="2"/>
      <c r="FC1795" s="2"/>
      <c r="FD1795" s="2"/>
      <c r="FE1795" s="2"/>
      <c r="FF1795" s="2"/>
      <c r="FG1795" s="2"/>
      <c r="FH1795" s="2"/>
      <c r="FI1795" s="2"/>
      <c r="FJ1795" s="2"/>
      <c r="FK1795" s="2"/>
      <c r="FL1795" s="2"/>
      <c r="FM1795" s="2"/>
      <c r="FN1795" s="2"/>
      <c r="FO1795" s="2"/>
      <c r="FP1795" s="2"/>
      <c r="FQ1795" s="2"/>
      <c r="FR1795" s="2"/>
      <c r="FS1795" s="2"/>
      <c r="FT1795" s="2"/>
      <c r="FU1795" s="2"/>
      <c r="FV1795" s="2"/>
      <c r="FW1795" s="2"/>
      <c r="FX1795" s="2"/>
      <c r="FY1795" s="2"/>
      <c r="FZ1795" s="2"/>
      <c r="GA1795" s="2"/>
      <c r="GB1795" s="2"/>
      <c r="GC1795" s="2"/>
      <c r="GD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</row>
    <row r="1796" spans="1:197" s="1" customFormat="1" x14ac:dyDescent="0.25">
      <c r="A1796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N1796" s="107"/>
      <c r="O1796" s="107"/>
      <c r="P1796"/>
      <c r="Q1796"/>
      <c r="R1796" s="108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</row>
    <row r="1797" spans="1:197" s="1" customFormat="1" x14ac:dyDescent="0.25">
      <c r="A179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107"/>
      <c r="P1797"/>
      <c r="Q1797"/>
      <c r="R1797" s="108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  <c r="EW1797" s="2"/>
      <c r="EX1797" s="2"/>
      <c r="EY1797" s="2"/>
      <c r="EZ1797" s="2"/>
      <c r="FA1797" s="2"/>
      <c r="FB1797" s="2"/>
      <c r="FC1797" s="2"/>
      <c r="FD1797" s="2"/>
      <c r="FE1797" s="2"/>
      <c r="FF1797" s="2"/>
      <c r="FG1797" s="2"/>
      <c r="FH1797" s="2"/>
      <c r="FI1797" s="2"/>
      <c r="FJ1797" s="2"/>
      <c r="FK1797" s="2"/>
      <c r="FL1797" s="2"/>
      <c r="FM1797" s="2"/>
      <c r="FN1797" s="2"/>
      <c r="FO1797" s="2"/>
      <c r="FP1797" s="2"/>
      <c r="FQ1797" s="2"/>
      <c r="FR1797" s="2"/>
      <c r="FS1797" s="2"/>
      <c r="FT1797" s="2"/>
      <c r="FU1797" s="2"/>
      <c r="FV1797" s="2"/>
      <c r="FW1797" s="2"/>
      <c r="FX1797" s="2"/>
      <c r="FY1797" s="2"/>
      <c r="FZ1797" s="2"/>
      <c r="GA1797" s="2"/>
      <c r="GB1797" s="2"/>
      <c r="GC1797" s="2"/>
      <c r="GD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</row>
    <row r="1798" spans="1:197" s="1" customFormat="1" x14ac:dyDescent="0.25">
      <c r="A1798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7"/>
      <c r="O1798" s="107"/>
      <c r="P1798"/>
      <c r="Q1798"/>
      <c r="R1798" s="108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  <c r="FQ1798" s="2"/>
      <c r="FR1798" s="2"/>
      <c r="FS1798" s="2"/>
      <c r="FT1798" s="2"/>
      <c r="FU1798" s="2"/>
      <c r="FV1798" s="2"/>
      <c r="FW1798" s="2"/>
      <c r="FX1798" s="2"/>
      <c r="FY1798" s="2"/>
      <c r="FZ1798" s="2"/>
      <c r="GA1798" s="2"/>
      <c r="GB1798" s="2"/>
      <c r="GC1798" s="2"/>
      <c r="GD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</row>
    <row r="1799" spans="1:197" s="1" customFormat="1" x14ac:dyDescent="0.25">
      <c r="A1799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N1799" s="107"/>
      <c r="O1799" s="107"/>
      <c r="P1799"/>
      <c r="Q1799"/>
      <c r="R1799" s="108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  <c r="FQ1799" s="2"/>
      <c r="FR1799" s="2"/>
      <c r="FS1799" s="2"/>
      <c r="FT1799" s="2"/>
      <c r="FU1799" s="2"/>
      <c r="FV1799" s="2"/>
      <c r="FW1799" s="2"/>
      <c r="FX1799" s="2"/>
      <c r="FY1799" s="2"/>
      <c r="FZ1799" s="2"/>
      <c r="GA1799" s="2"/>
      <c r="GB1799" s="2"/>
      <c r="GC1799" s="2"/>
      <c r="GD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</row>
    <row r="1800" spans="1:197" s="1" customFormat="1" x14ac:dyDescent="0.25">
      <c r="A1800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N1800" s="107"/>
      <c r="O1800" s="107"/>
      <c r="P1800"/>
      <c r="Q1800"/>
      <c r="R1800" s="108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  <c r="FQ1800" s="2"/>
      <c r="FR1800" s="2"/>
      <c r="FS1800" s="2"/>
      <c r="FT1800" s="2"/>
      <c r="FU1800" s="2"/>
      <c r="FV1800" s="2"/>
      <c r="FW1800" s="2"/>
      <c r="FX1800" s="2"/>
      <c r="FY1800" s="2"/>
      <c r="FZ1800" s="2"/>
      <c r="GA1800" s="2"/>
      <c r="GB1800" s="2"/>
      <c r="GC1800" s="2"/>
      <c r="GD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</row>
    <row r="1801" spans="1:197" s="1" customFormat="1" x14ac:dyDescent="0.25">
      <c r="A1801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N1801" s="107"/>
      <c r="O1801" s="107"/>
      <c r="P1801"/>
      <c r="Q1801"/>
      <c r="R1801" s="108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  <c r="EW1801" s="2"/>
      <c r="EX1801" s="2"/>
      <c r="EY1801" s="2"/>
      <c r="EZ1801" s="2"/>
      <c r="FA1801" s="2"/>
      <c r="FB1801" s="2"/>
      <c r="FC1801" s="2"/>
      <c r="FD1801" s="2"/>
      <c r="FE1801" s="2"/>
      <c r="FF1801" s="2"/>
      <c r="FG1801" s="2"/>
      <c r="FH1801" s="2"/>
      <c r="FI1801" s="2"/>
      <c r="FJ1801" s="2"/>
      <c r="FK1801" s="2"/>
      <c r="FL1801" s="2"/>
      <c r="FM1801" s="2"/>
      <c r="FN1801" s="2"/>
      <c r="FO1801" s="2"/>
      <c r="FP1801" s="2"/>
      <c r="FQ1801" s="2"/>
      <c r="FR1801" s="2"/>
      <c r="FS1801" s="2"/>
      <c r="FT1801" s="2"/>
      <c r="FU1801" s="2"/>
      <c r="FV1801" s="2"/>
      <c r="FW1801" s="2"/>
      <c r="FX1801" s="2"/>
      <c r="FY1801" s="2"/>
      <c r="FZ1801" s="2"/>
      <c r="GA1801" s="2"/>
      <c r="GB1801" s="2"/>
      <c r="GC1801" s="2"/>
      <c r="GD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</row>
    <row r="1802" spans="1:197" s="1" customFormat="1" x14ac:dyDescent="0.25">
      <c r="A1802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N1802" s="107"/>
      <c r="O1802" s="107"/>
      <c r="P1802"/>
      <c r="Q1802"/>
      <c r="R1802" s="108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  <c r="EW1802" s="2"/>
      <c r="EX1802" s="2"/>
      <c r="EY1802" s="2"/>
      <c r="EZ1802" s="2"/>
      <c r="FA1802" s="2"/>
      <c r="FB1802" s="2"/>
      <c r="FC1802" s="2"/>
      <c r="FD1802" s="2"/>
      <c r="FE1802" s="2"/>
      <c r="FF1802" s="2"/>
      <c r="FG1802" s="2"/>
      <c r="FH1802" s="2"/>
      <c r="FI1802" s="2"/>
      <c r="FJ1802" s="2"/>
      <c r="FK1802" s="2"/>
      <c r="FL1802" s="2"/>
      <c r="FM1802" s="2"/>
      <c r="FN1802" s="2"/>
      <c r="FO1802" s="2"/>
      <c r="FP1802" s="2"/>
      <c r="FQ1802" s="2"/>
      <c r="FR1802" s="2"/>
      <c r="FS1802" s="2"/>
      <c r="FT1802" s="2"/>
      <c r="FU1802" s="2"/>
      <c r="FV1802" s="2"/>
      <c r="FW1802" s="2"/>
      <c r="FX1802" s="2"/>
      <c r="FY1802" s="2"/>
      <c r="FZ1802" s="2"/>
      <c r="GA1802" s="2"/>
      <c r="GB1802" s="2"/>
      <c r="GC1802" s="2"/>
      <c r="GD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</row>
    <row r="1803" spans="1:197" s="1" customFormat="1" x14ac:dyDescent="0.25">
      <c r="A1803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N1803" s="107"/>
      <c r="O1803" s="107"/>
      <c r="P1803"/>
      <c r="Q1803"/>
      <c r="R1803" s="108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  <c r="FQ1803" s="2"/>
      <c r="FR1803" s="2"/>
      <c r="FS1803" s="2"/>
      <c r="FT1803" s="2"/>
      <c r="FU1803" s="2"/>
      <c r="FV1803" s="2"/>
      <c r="FW1803" s="2"/>
      <c r="FX1803" s="2"/>
      <c r="FY1803" s="2"/>
      <c r="FZ1803" s="2"/>
      <c r="GA1803" s="2"/>
      <c r="GB1803" s="2"/>
      <c r="GC1803" s="2"/>
      <c r="GD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</row>
    <row r="1804" spans="1:197" s="1" customFormat="1" x14ac:dyDescent="0.25">
      <c r="A1804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N1804" s="107"/>
      <c r="O1804" s="107"/>
      <c r="P1804"/>
      <c r="Q1804"/>
      <c r="R1804" s="108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  <c r="EW1804" s="2"/>
      <c r="EX1804" s="2"/>
      <c r="EY1804" s="2"/>
      <c r="EZ1804" s="2"/>
      <c r="FA1804" s="2"/>
      <c r="FB1804" s="2"/>
      <c r="FC1804" s="2"/>
      <c r="FD1804" s="2"/>
      <c r="FE1804" s="2"/>
      <c r="FF1804" s="2"/>
      <c r="FG1804" s="2"/>
      <c r="FH1804" s="2"/>
      <c r="FI1804" s="2"/>
      <c r="FJ1804" s="2"/>
      <c r="FK1804" s="2"/>
      <c r="FL1804" s="2"/>
      <c r="FM1804" s="2"/>
      <c r="FN1804" s="2"/>
      <c r="FO1804" s="2"/>
      <c r="FP1804" s="2"/>
      <c r="FQ1804" s="2"/>
      <c r="FR1804" s="2"/>
      <c r="FS1804" s="2"/>
      <c r="FT1804" s="2"/>
      <c r="FU1804" s="2"/>
      <c r="FV1804" s="2"/>
      <c r="FW1804" s="2"/>
      <c r="FX1804" s="2"/>
      <c r="FY1804" s="2"/>
      <c r="FZ1804" s="2"/>
      <c r="GA1804" s="2"/>
      <c r="GB1804" s="2"/>
      <c r="GC1804" s="2"/>
      <c r="GD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</row>
    <row r="1805" spans="1:197" s="1" customFormat="1" x14ac:dyDescent="0.25">
      <c r="A1805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N1805" s="107"/>
      <c r="O1805" s="107"/>
      <c r="P1805"/>
      <c r="Q1805"/>
      <c r="R1805" s="108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  <c r="EW1805" s="2"/>
      <c r="EX1805" s="2"/>
      <c r="EY1805" s="2"/>
      <c r="EZ1805" s="2"/>
      <c r="FA1805" s="2"/>
      <c r="FB1805" s="2"/>
      <c r="FC1805" s="2"/>
      <c r="FD1805" s="2"/>
      <c r="FE1805" s="2"/>
      <c r="FF1805" s="2"/>
      <c r="FG1805" s="2"/>
      <c r="FH1805" s="2"/>
      <c r="FI1805" s="2"/>
      <c r="FJ1805" s="2"/>
      <c r="FK1805" s="2"/>
      <c r="FL1805" s="2"/>
      <c r="FM1805" s="2"/>
      <c r="FN1805" s="2"/>
      <c r="FO1805" s="2"/>
      <c r="FP1805" s="2"/>
      <c r="FQ1805" s="2"/>
      <c r="FR1805" s="2"/>
      <c r="FS1805" s="2"/>
      <c r="FT1805" s="2"/>
      <c r="FU1805" s="2"/>
      <c r="FV1805" s="2"/>
      <c r="FW1805" s="2"/>
      <c r="FX1805" s="2"/>
      <c r="FY1805" s="2"/>
      <c r="FZ1805" s="2"/>
      <c r="GA1805" s="2"/>
      <c r="GB1805" s="2"/>
      <c r="GC1805" s="2"/>
      <c r="GD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</row>
    <row r="1806" spans="1:197" s="1" customFormat="1" x14ac:dyDescent="0.25">
      <c r="A1806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N1806" s="107"/>
      <c r="O1806" s="107"/>
      <c r="P1806"/>
      <c r="Q1806"/>
      <c r="R1806" s="108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</row>
    <row r="1807" spans="1:197" s="1" customFormat="1" x14ac:dyDescent="0.25">
      <c r="A18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N1807" s="107"/>
      <c r="O1807" s="107"/>
      <c r="P1807"/>
      <c r="Q1807"/>
      <c r="R1807" s="108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</row>
    <row r="1808" spans="1:197" s="1" customFormat="1" x14ac:dyDescent="0.25">
      <c r="A1808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N1808" s="107"/>
      <c r="O1808" s="107"/>
      <c r="P1808"/>
      <c r="Q1808"/>
      <c r="R1808" s="108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  <c r="FQ1808" s="2"/>
      <c r="FR1808" s="2"/>
      <c r="FS1808" s="2"/>
      <c r="FT1808" s="2"/>
      <c r="FU1808" s="2"/>
      <c r="FV1808" s="2"/>
      <c r="FW1808" s="2"/>
      <c r="FX1808" s="2"/>
      <c r="FY1808" s="2"/>
      <c r="FZ1808" s="2"/>
      <c r="GA1808" s="2"/>
      <c r="GB1808" s="2"/>
      <c r="GC1808" s="2"/>
      <c r="GD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</row>
    <row r="1809" spans="1:197" s="1" customFormat="1" x14ac:dyDescent="0.25">
      <c r="A1809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N1809" s="107"/>
      <c r="O1809" s="107"/>
      <c r="P1809"/>
      <c r="Q1809"/>
      <c r="R1809" s="108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  <c r="FQ1809" s="2"/>
      <c r="FR1809" s="2"/>
      <c r="FS1809" s="2"/>
      <c r="FT1809" s="2"/>
      <c r="FU1809" s="2"/>
      <c r="FV1809" s="2"/>
      <c r="FW1809" s="2"/>
      <c r="FX1809" s="2"/>
      <c r="FY1809" s="2"/>
      <c r="FZ1809" s="2"/>
      <c r="GA1809" s="2"/>
      <c r="GB1809" s="2"/>
      <c r="GC1809" s="2"/>
      <c r="GD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</row>
    <row r="1810" spans="1:197" s="1" customFormat="1" x14ac:dyDescent="0.25">
      <c r="A1810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N1810" s="107"/>
      <c r="O1810" s="107"/>
      <c r="P1810"/>
      <c r="Q1810"/>
      <c r="R1810" s="108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</row>
    <row r="1811" spans="1:197" s="1" customFormat="1" x14ac:dyDescent="0.25">
      <c r="A1811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N1811" s="107"/>
      <c r="O1811" s="107"/>
      <c r="P1811"/>
      <c r="Q1811"/>
      <c r="R1811" s="108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  <c r="FQ1811" s="2"/>
      <c r="FR1811" s="2"/>
      <c r="FS1811" s="2"/>
      <c r="FT1811" s="2"/>
      <c r="FU1811" s="2"/>
      <c r="FV1811" s="2"/>
      <c r="FW1811" s="2"/>
      <c r="FX1811" s="2"/>
      <c r="FY1811" s="2"/>
      <c r="FZ1811" s="2"/>
      <c r="GA1811" s="2"/>
      <c r="GB1811" s="2"/>
      <c r="GC1811" s="2"/>
      <c r="GD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</row>
    <row r="1812" spans="1:197" s="1" customFormat="1" x14ac:dyDescent="0.25">
      <c r="A1812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N1812" s="107"/>
      <c r="O1812" s="107"/>
      <c r="P1812"/>
      <c r="Q1812"/>
      <c r="R1812" s="108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  <c r="FQ1812" s="2"/>
      <c r="FR1812" s="2"/>
      <c r="FS1812" s="2"/>
      <c r="FT1812" s="2"/>
      <c r="FU1812" s="2"/>
      <c r="FV1812" s="2"/>
      <c r="FW1812" s="2"/>
      <c r="FX1812" s="2"/>
      <c r="FY1812" s="2"/>
      <c r="FZ1812" s="2"/>
      <c r="GA1812" s="2"/>
      <c r="GB1812" s="2"/>
      <c r="GC1812" s="2"/>
      <c r="GD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</row>
    <row r="1813" spans="1:197" s="1" customFormat="1" x14ac:dyDescent="0.25">
      <c r="A1813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N1813" s="107"/>
      <c r="O1813" s="107"/>
      <c r="P1813"/>
      <c r="Q1813"/>
      <c r="R1813" s="108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</row>
    <row r="1814" spans="1:197" s="1" customFormat="1" x14ac:dyDescent="0.25">
      <c r="A1814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N1814" s="107"/>
      <c r="O1814" s="107"/>
      <c r="P1814"/>
      <c r="Q1814"/>
      <c r="R1814" s="108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  <c r="FQ1814" s="2"/>
      <c r="FR1814" s="2"/>
      <c r="FS1814" s="2"/>
      <c r="FT1814" s="2"/>
      <c r="FU1814" s="2"/>
      <c r="FV1814" s="2"/>
      <c r="FW1814" s="2"/>
      <c r="FX1814" s="2"/>
      <c r="FY1814" s="2"/>
      <c r="FZ1814" s="2"/>
      <c r="GA1814" s="2"/>
      <c r="GB1814" s="2"/>
      <c r="GC1814" s="2"/>
      <c r="GD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</row>
    <row r="1815" spans="1:197" s="1" customFormat="1" x14ac:dyDescent="0.25">
      <c r="A1815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  <c r="O1815" s="107"/>
      <c r="P1815"/>
      <c r="Q1815"/>
      <c r="R1815" s="108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</row>
    <row r="1816" spans="1:197" s="1" customFormat="1" x14ac:dyDescent="0.25">
      <c r="A1816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N1816" s="107"/>
      <c r="O1816" s="107"/>
      <c r="P1816"/>
      <c r="Q1816"/>
      <c r="R1816" s="108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  <c r="FQ1816" s="2"/>
      <c r="FR1816" s="2"/>
      <c r="FS1816" s="2"/>
      <c r="FT1816" s="2"/>
      <c r="FU1816" s="2"/>
      <c r="FV1816" s="2"/>
      <c r="FW1816" s="2"/>
      <c r="FX1816" s="2"/>
      <c r="FY1816" s="2"/>
      <c r="FZ1816" s="2"/>
      <c r="GA1816" s="2"/>
      <c r="GB1816" s="2"/>
      <c r="GC1816" s="2"/>
      <c r="GD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</row>
    <row r="1817" spans="1:197" s="1" customFormat="1" x14ac:dyDescent="0.25">
      <c r="A181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N1817" s="107"/>
      <c r="O1817" s="107"/>
      <c r="P1817"/>
      <c r="Q1817"/>
      <c r="R1817" s="108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  <c r="FQ1817" s="2"/>
      <c r="FR1817" s="2"/>
      <c r="FS1817" s="2"/>
      <c r="FT1817" s="2"/>
      <c r="FU1817" s="2"/>
      <c r="FV1817" s="2"/>
      <c r="FW1817" s="2"/>
      <c r="FX1817" s="2"/>
      <c r="FY1817" s="2"/>
      <c r="FZ1817" s="2"/>
      <c r="GA1817" s="2"/>
      <c r="GB1817" s="2"/>
      <c r="GC1817" s="2"/>
      <c r="GD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</row>
    <row r="1818" spans="1:197" s="1" customFormat="1" x14ac:dyDescent="0.25">
      <c r="A1818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N1818" s="107"/>
      <c r="O1818" s="107"/>
      <c r="P1818"/>
      <c r="Q1818"/>
      <c r="R1818" s="108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  <c r="FQ1818" s="2"/>
      <c r="FR1818" s="2"/>
      <c r="FS1818" s="2"/>
      <c r="FT1818" s="2"/>
      <c r="FU1818" s="2"/>
      <c r="FV1818" s="2"/>
      <c r="FW1818" s="2"/>
      <c r="FX1818" s="2"/>
      <c r="FY1818" s="2"/>
      <c r="FZ1818" s="2"/>
      <c r="GA1818" s="2"/>
      <c r="GB1818" s="2"/>
      <c r="GC1818" s="2"/>
      <c r="GD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</row>
    <row r="1819" spans="1:197" s="1" customFormat="1" x14ac:dyDescent="0.25">
      <c r="A1819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N1819" s="107"/>
      <c r="O1819" s="107"/>
      <c r="P1819"/>
      <c r="Q1819"/>
      <c r="R1819" s="108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</row>
    <row r="1820" spans="1:197" s="1" customFormat="1" x14ac:dyDescent="0.25">
      <c r="A1820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N1820" s="107"/>
      <c r="O1820" s="107"/>
      <c r="P1820"/>
      <c r="Q1820"/>
      <c r="R1820" s="108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</row>
    <row r="1821" spans="1:197" s="1" customFormat="1" x14ac:dyDescent="0.25">
      <c r="A1821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N1821" s="107"/>
      <c r="O1821" s="107"/>
      <c r="P1821"/>
      <c r="Q1821"/>
      <c r="R1821" s="108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</row>
    <row r="1822" spans="1:197" s="1" customFormat="1" x14ac:dyDescent="0.25">
      <c r="A1822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N1822" s="107"/>
      <c r="O1822" s="107"/>
      <c r="P1822"/>
      <c r="Q1822"/>
      <c r="R1822" s="108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</row>
    <row r="1823" spans="1:197" s="1" customFormat="1" x14ac:dyDescent="0.25">
      <c r="A1823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N1823" s="107"/>
      <c r="O1823" s="107"/>
      <c r="P1823"/>
      <c r="Q1823"/>
      <c r="R1823" s="108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  <c r="FQ1823" s="2"/>
      <c r="FR1823" s="2"/>
      <c r="FS1823" s="2"/>
      <c r="FT1823" s="2"/>
      <c r="FU1823" s="2"/>
      <c r="FV1823" s="2"/>
      <c r="FW1823" s="2"/>
      <c r="FX1823" s="2"/>
      <c r="FY1823" s="2"/>
      <c r="FZ1823" s="2"/>
      <c r="GA1823" s="2"/>
      <c r="GB1823" s="2"/>
      <c r="GC1823" s="2"/>
      <c r="GD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</row>
    <row r="1824" spans="1:197" s="1" customFormat="1" x14ac:dyDescent="0.25">
      <c r="A1824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N1824" s="107"/>
      <c r="O1824" s="107"/>
      <c r="P1824"/>
      <c r="Q1824"/>
      <c r="R1824" s="108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  <c r="EW1824" s="2"/>
      <c r="EX1824" s="2"/>
      <c r="EY1824" s="2"/>
      <c r="EZ1824" s="2"/>
      <c r="FA1824" s="2"/>
      <c r="FB1824" s="2"/>
      <c r="FC1824" s="2"/>
      <c r="FD1824" s="2"/>
      <c r="FE1824" s="2"/>
      <c r="FF1824" s="2"/>
      <c r="FG1824" s="2"/>
      <c r="FH1824" s="2"/>
      <c r="FI1824" s="2"/>
      <c r="FJ1824" s="2"/>
      <c r="FK1824" s="2"/>
      <c r="FL1824" s="2"/>
      <c r="FM1824" s="2"/>
      <c r="FN1824" s="2"/>
      <c r="FO1824" s="2"/>
      <c r="FP1824" s="2"/>
      <c r="FQ1824" s="2"/>
      <c r="FR1824" s="2"/>
      <c r="FS1824" s="2"/>
      <c r="FT1824" s="2"/>
      <c r="FU1824" s="2"/>
      <c r="FV1824" s="2"/>
      <c r="FW1824" s="2"/>
      <c r="FX1824" s="2"/>
      <c r="FY1824" s="2"/>
      <c r="FZ1824" s="2"/>
      <c r="GA1824" s="2"/>
      <c r="GB1824" s="2"/>
      <c r="GC1824" s="2"/>
      <c r="GD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</row>
    <row r="1825" spans="1:197" s="1" customFormat="1" x14ac:dyDescent="0.25">
      <c r="A1825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N1825" s="107"/>
      <c r="O1825" s="107"/>
      <c r="P1825"/>
      <c r="Q1825"/>
      <c r="R1825" s="108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</row>
    <row r="1826" spans="1:197" s="1" customFormat="1" x14ac:dyDescent="0.25">
      <c r="A1826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N1826" s="107"/>
      <c r="O1826" s="107"/>
      <c r="P1826"/>
      <c r="Q1826"/>
      <c r="R1826" s="108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  <c r="EW1826" s="2"/>
      <c r="EX1826" s="2"/>
      <c r="EY1826" s="2"/>
      <c r="EZ1826" s="2"/>
      <c r="FA1826" s="2"/>
      <c r="FB1826" s="2"/>
      <c r="FC1826" s="2"/>
      <c r="FD1826" s="2"/>
      <c r="FE1826" s="2"/>
      <c r="FF1826" s="2"/>
      <c r="FG1826" s="2"/>
      <c r="FH1826" s="2"/>
      <c r="FI1826" s="2"/>
      <c r="FJ1826" s="2"/>
      <c r="FK1826" s="2"/>
      <c r="FL1826" s="2"/>
      <c r="FM1826" s="2"/>
      <c r="FN1826" s="2"/>
      <c r="FO1826" s="2"/>
      <c r="FP1826" s="2"/>
      <c r="FQ1826" s="2"/>
      <c r="FR1826" s="2"/>
      <c r="FS1826" s="2"/>
      <c r="FT1826" s="2"/>
      <c r="FU1826" s="2"/>
      <c r="FV1826" s="2"/>
      <c r="FW1826" s="2"/>
      <c r="FX1826" s="2"/>
      <c r="FY1826" s="2"/>
      <c r="FZ1826" s="2"/>
      <c r="GA1826" s="2"/>
      <c r="GB1826" s="2"/>
      <c r="GC1826" s="2"/>
      <c r="GD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</row>
    <row r="1827" spans="1:197" s="1" customFormat="1" x14ac:dyDescent="0.25">
      <c r="A182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N1827" s="107"/>
      <c r="O1827" s="107"/>
      <c r="P1827"/>
      <c r="Q1827"/>
      <c r="R1827" s="108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  <c r="EW1827" s="2"/>
      <c r="EX1827" s="2"/>
      <c r="EY1827" s="2"/>
      <c r="EZ1827" s="2"/>
      <c r="FA1827" s="2"/>
      <c r="FB1827" s="2"/>
      <c r="FC1827" s="2"/>
      <c r="FD1827" s="2"/>
      <c r="FE1827" s="2"/>
      <c r="FF1827" s="2"/>
      <c r="FG1827" s="2"/>
      <c r="FH1827" s="2"/>
      <c r="FI1827" s="2"/>
      <c r="FJ1827" s="2"/>
      <c r="FK1827" s="2"/>
      <c r="FL1827" s="2"/>
      <c r="FM1827" s="2"/>
      <c r="FN1827" s="2"/>
      <c r="FO1827" s="2"/>
      <c r="FP1827" s="2"/>
      <c r="FQ1827" s="2"/>
      <c r="FR1827" s="2"/>
      <c r="FS1827" s="2"/>
      <c r="FT1827" s="2"/>
      <c r="FU1827" s="2"/>
      <c r="FV1827" s="2"/>
      <c r="FW1827" s="2"/>
      <c r="FX1827" s="2"/>
      <c r="FY1827" s="2"/>
      <c r="FZ1827" s="2"/>
      <c r="GA1827" s="2"/>
      <c r="GB1827" s="2"/>
      <c r="GC1827" s="2"/>
      <c r="GD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</row>
    <row r="1828" spans="1:197" s="1" customFormat="1" x14ac:dyDescent="0.25">
      <c r="A1828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N1828" s="107"/>
      <c r="O1828" s="107"/>
      <c r="P1828"/>
      <c r="Q1828"/>
      <c r="R1828" s="108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</row>
    <row r="1829" spans="1:197" s="1" customFormat="1" x14ac:dyDescent="0.25">
      <c r="A1829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/>
      <c r="Q1829"/>
      <c r="R1829" s="108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</row>
    <row r="1830" spans="1:197" s="1" customFormat="1" x14ac:dyDescent="0.25">
      <c r="A1830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  <c r="P1830"/>
      <c r="Q1830"/>
      <c r="R1830" s="108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  <c r="EW1830" s="2"/>
      <c r="EX1830" s="2"/>
      <c r="EY1830" s="2"/>
      <c r="EZ1830" s="2"/>
      <c r="FA1830" s="2"/>
      <c r="FB1830" s="2"/>
      <c r="FC1830" s="2"/>
      <c r="FD1830" s="2"/>
      <c r="FE1830" s="2"/>
      <c r="FF1830" s="2"/>
      <c r="FG1830" s="2"/>
      <c r="FH1830" s="2"/>
      <c r="FI1830" s="2"/>
      <c r="FJ1830" s="2"/>
      <c r="FK1830" s="2"/>
      <c r="FL1830" s="2"/>
      <c r="FM1830" s="2"/>
      <c r="FN1830" s="2"/>
      <c r="FO1830" s="2"/>
      <c r="FP1830" s="2"/>
      <c r="FQ1830" s="2"/>
      <c r="FR1830" s="2"/>
      <c r="FS1830" s="2"/>
      <c r="FT1830" s="2"/>
      <c r="FU1830" s="2"/>
      <c r="FV1830" s="2"/>
      <c r="FW1830" s="2"/>
      <c r="FX1830" s="2"/>
      <c r="FY1830" s="2"/>
      <c r="FZ1830" s="2"/>
      <c r="GA1830" s="2"/>
      <c r="GB1830" s="2"/>
      <c r="GC1830" s="2"/>
      <c r="GD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</row>
    <row r="1831" spans="1:197" s="1" customFormat="1" x14ac:dyDescent="0.25">
      <c r="A1831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N1831" s="107"/>
      <c r="O1831" s="107"/>
      <c r="P1831"/>
      <c r="Q1831"/>
      <c r="R1831" s="108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  <c r="EW1831" s="2"/>
      <c r="EX1831" s="2"/>
      <c r="EY1831" s="2"/>
      <c r="EZ1831" s="2"/>
      <c r="FA1831" s="2"/>
      <c r="FB1831" s="2"/>
      <c r="FC1831" s="2"/>
      <c r="FD1831" s="2"/>
      <c r="FE1831" s="2"/>
      <c r="FF1831" s="2"/>
      <c r="FG1831" s="2"/>
      <c r="FH1831" s="2"/>
      <c r="FI1831" s="2"/>
      <c r="FJ1831" s="2"/>
      <c r="FK1831" s="2"/>
      <c r="FL1831" s="2"/>
      <c r="FM1831" s="2"/>
      <c r="FN1831" s="2"/>
      <c r="FO1831" s="2"/>
      <c r="FP1831" s="2"/>
      <c r="FQ1831" s="2"/>
      <c r="FR1831" s="2"/>
      <c r="FS1831" s="2"/>
      <c r="FT1831" s="2"/>
      <c r="FU1831" s="2"/>
      <c r="FV1831" s="2"/>
      <c r="FW1831" s="2"/>
      <c r="FX1831" s="2"/>
      <c r="FY1831" s="2"/>
      <c r="FZ1831" s="2"/>
      <c r="GA1831" s="2"/>
      <c r="GB1831" s="2"/>
      <c r="GC1831" s="2"/>
      <c r="GD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</row>
    <row r="1832" spans="1:197" s="1" customFormat="1" x14ac:dyDescent="0.25">
      <c r="A1832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N1832" s="107"/>
      <c r="O1832" s="107"/>
      <c r="P1832"/>
      <c r="Q1832"/>
      <c r="R1832" s="108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  <c r="EW1832" s="2"/>
      <c r="EX1832" s="2"/>
      <c r="EY1832" s="2"/>
      <c r="EZ1832" s="2"/>
      <c r="FA1832" s="2"/>
      <c r="FB1832" s="2"/>
      <c r="FC1832" s="2"/>
      <c r="FD1832" s="2"/>
      <c r="FE1832" s="2"/>
      <c r="FF1832" s="2"/>
      <c r="FG1832" s="2"/>
      <c r="FH1832" s="2"/>
      <c r="FI1832" s="2"/>
      <c r="FJ1832" s="2"/>
      <c r="FK1832" s="2"/>
      <c r="FL1832" s="2"/>
      <c r="FM1832" s="2"/>
      <c r="FN1832" s="2"/>
      <c r="FO1832" s="2"/>
      <c r="FP1832" s="2"/>
      <c r="FQ1832" s="2"/>
      <c r="FR1832" s="2"/>
      <c r="FS1832" s="2"/>
      <c r="FT1832" s="2"/>
      <c r="FU1832" s="2"/>
      <c r="FV1832" s="2"/>
      <c r="FW1832" s="2"/>
      <c r="FX1832" s="2"/>
      <c r="FY1832" s="2"/>
      <c r="FZ1832" s="2"/>
      <c r="GA1832" s="2"/>
      <c r="GB1832" s="2"/>
      <c r="GC1832" s="2"/>
      <c r="GD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</row>
    <row r="1833" spans="1:197" s="1" customFormat="1" x14ac:dyDescent="0.25">
      <c r="A1833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N1833" s="107"/>
      <c r="O1833" s="107"/>
      <c r="P1833"/>
      <c r="Q1833"/>
      <c r="R1833" s="108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  <c r="EW1833" s="2"/>
      <c r="EX1833" s="2"/>
      <c r="EY1833" s="2"/>
      <c r="EZ1833" s="2"/>
      <c r="FA1833" s="2"/>
      <c r="FB1833" s="2"/>
      <c r="FC1833" s="2"/>
      <c r="FD1833" s="2"/>
      <c r="FE1833" s="2"/>
      <c r="FF1833" s="2"/>
      <c r="FG1833" s="2"/>
      <c r="FH1833" s="2"/>
      <c r="FI1833" s="2"/>
      <c r="FJ1833" s="2"/>
      <c r="FK1833" s="2"/>
      <c r="FL1833" s="2"/>
      <c r="FM1833" s="2"/>
      <c r="FN1833" s="2"/>
      <c r="FO1833" s="2"/>
      <c r="FP1833" s="2"/>
      <c r="FQ1833" s="2"/>
      <c r="FR1833" s="2"/>
      <c r="FS1833" s="2"/>
      <c r="FT1833" s="2"/>
      <c r="FU1833" s="2"/>
      <c r="FV1833" s="2"/>
      <c r="FW1833" s="2"/>
      <c r="FX1833" s="2"/>
      <c r="FY1833" s="2"/>
      <c r="FZ1833" s="2"/>
      <c r="GA1833" s="2"/>
      <c r="GB1833" s="2"/>
      <c r="GC1833" s="2"/>
      <c r="GD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</row>
    <row r="1834" spans="1:197" s="1" customFormat="1" x14ac:dyDescent="0.25">
      <c r="A1834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N1834" s="107"/>
      <c r="O1834" s="107"/>
      <c r="P1834"/>
      <c r="Q1834"/>
      <c r="R1834" s="108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</row>
    <row r="1835" spans="1:197" s="1" customFormat="1" x14ac:dyDescent="0.25">
      <c r="A1835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  <c r="O1835" s="107"/>
      <c r="P1835"/>
      <c r="Q1835"/>
      <c r="R1835" s="108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</row>
    <row r="1836" spans="1:197" s="1" customFormat="1" x14ac:dyDescent="0.25">
      <c r="A1836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N1836" s="107"/>
      <c r="O1836" s="107"/>
      <c r="P1836"/>
      <c r="Q1836"/>
      <c r="R1836" s="108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  <c r="EW1836" s="2"/>
      <c r="EX1836" s="2"/>
      <c r="EY1836" s="2"/>
      <c r="EZ1836" s="2"/>
      <c r="FA1836" s="2"/>
      <c r="FB1836" s="2"/>
      <c r="FC1836" s="2"/>
      <c r="FD1836" s="2"/>
      <c r="FE1836" s="2"/>
      <c r="FF1836" s="2"/>
      <c r="FG1836" s="2"/>
      <c r="FH1836" s="2"/>
      <c r="FI1836" s="2"/>
      <c r="FJ1836" s="2"/>
      <c r="FK1836" s="2"/>
      <c r="FL1836" s="2"/>
      <c r="FM1836" s="2"/>
      <c r="FN1836" s="2"/>
      <c r="FO1836" s="2"/>
      <c r="FP1836" s="2"/>
      <c r="FQ1836" s="2"/>
      <c r="FR1836" s="2"/>
      <c r="FS1836" s="2"/>
      <c r="FT1836" s="2"/>
      <c r="FU1836" s="2"/>
      <c r="FV1836" s="2"/>
      <c r="FW1836" s="2"/>
      <c r="FX1836" s="2"/>
      <c r="FY1836" s="2"/>
      <c r="FZ1836" s="2"/>
      <c r="GA1836" s="2"/>
      <c r="GB1836" s="2"/>
      <c r="GC1836" s="2"/>
      <c r="GD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</row>
    <row r="1837" spans="1:197" s="1" customFormat="1" x14ac:dyDescent="0.25">
      <c r="A183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N1837" s="107"/>
      <c r="O1837" s="107"/>
      <c r="P1837"/>
      <c r="Q1837"/>
      <c r="R1837" s="108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  <c r="EW1837" s="2"/>
      <c r="EX1837" s="2"/>
      <c r="EY1837" s="2"/>
      <c r="EZ1837" s="2"/>
      <c r="FA1837" s="2"/>
      <c r="FB1837" s="2"/>
      <c r="FC1837" s="2"/>
      <c r="FD1837" s="2"/>
      <c r="FE1837" s="2"/>
      <c r="FF1837" s="2"/>
      <c r="FG1837" s="2"/>
      <c r="FH1837" s="2"/>
      <c r="FI1837" s="2"/>
      <c r="FJ1837" s="2"/>
      <c r="FK1837" s="2"/>
      <c r="FL1837" s="2"/>
      <c r="FM1837" s="2"/>
      <c r="FN1837" s="2"/>
      <c r="FO1837" s="2"/>
      <c r="FP1837" s="2"/>
      <c r="FQ1837" s="2"/>
      <c r="FR1837" s="2"/>
      <c r="FS1837" s="2"/>
      <c r="FT1837" s="2"/>
      <c r="FU1837" s="2"/>
      <c r="FV1837" s="2"/>
      <c r="FW1837" s="2"/>
      <c r="FX1837" s="2"/>
      <c r="FY1837" s="2"/>
      <c r="FZ1837" s="2"/>
      <c r="GA1837" s="2"/>
      <c r="GB1837" s="2"/>
      <c r="GC1837" s="2"/>
      <c r="GD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</row>
    <row r="1838" spans="1:197" s="1" customFormat="1" x14ac:dyDescent="0.25">
      <c r="A1838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N1838" s="107"/>
      <c r="O1838" s="107"/>
      <c r="P1838"/>
      <c r="Q1838"/>
      <c r="R1838" s="108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  <c r="EW1838" s="2"/>
      <c r="EX1838" s="2"/>
      <c r="EY1838" s="2"/>
      <c r="EZ1838" s="2"/>
      <c r="FA1838" s="2"/>
      <c r="FB1838" s="2"/>
      <c r="FC1838" s="2"/>
      <c r="FD1838" s="2"/>
      <c r="FE1838" s="2"/>
      <c r="FF1838" s="2"/>
      <c r="FG1838" s="2"/>
      <c r="FH1838" s="2"/>
      <c r="FI1838" s="2"/>
      <c r="FJ1838" s="2"/>
      <c r="FK1838" s="2"/>
      <c r="FL1838" s="2"/>
      <c r="FM1838" s="2"/>
      <c r="FN1838" s="2"/>
      <c r="FO1838" s="2"/>
      <c r="FP1838" s="2"/>
      <c r="FQ1838" s="2"/>
      <c r="FR1838" s="2"/>
      <c r="FS1838" s="2"/>
      <c r="FT1838" s="2"/>
      <c r="FU1838" s="2"/>
      <c r="FV1838" s="2"/>
      <c r="FW1838" s="2"/>
      <c r="FX1838" s="2"/>
      <c r="FY1838" s="2"/>
      <c r="FZ1838" s="2"/>
      <c r="GA1838" s="2"/>
      <c r="GB1838" s="2"/>
      <c r="GC1838" s="2"/>
      <c r="GD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</row>
    <row r="1839" spans="1:197" s="1" customFormat="1" x14ac:dyDescent="0.25">
      <c r="A1839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N1839" s="107"/>
      <c r="O1839" s="107"/>
      <c r="P1839"/>
      <c r="Q1839"/>
      <c r="R1839" s="108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  <c r="EW1839" s="2"/>
      <c r="EX1839" s="2"/>
      <c r="EY1839" s="2"/>
      <c r="EZ1839" s="2"/>
      <c r="FA1839" s="2"/>
      <c r="FB1839" s="2"/>
      <c r="FC1839" s="2"/>
      <c r="FD1839" s="2"/>
      <c r="FE1839" s="2"/>
      <c r="FF1839" s="2"/>
      <c r="FG1839" s="2"/>
      <c r="FH1839" s="2"/>
      <c r="FI1839" s="2"/>
      <c r="FJ1839" s="2"/>
      <c r="FK1839" s="2"/>
      <c r="FL1839" s="2"/>
      <c r="FM1839" s="2"/>
      <c r="FN1839" s="2"/>
      <c r="FO1839" s="2"/>
      <c r="FP1839" s="2"/>
      <c r="FQ1839" s="2"/>
      <c r="FR1839" s="2"/>
      <c r="FS1839" s="2"/>
      <c r="FT1839" s="2"/>
      <c r="FU1839" s="2"/>
      <c r="FV1839" s="2"/>
      <c r="FW1839" s="2"/>
      <c r="FX1839" s="2"/>
      <c r="FY1839" s="2"/>
      <c r="FZ1839" s="2"/>
      <c r="GA1839" s="2"/>
      <c r="GB1839" s="2"/>
      <c r="GC1839" s="2"/>
      <c r="GD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</row>
    <row r="1840" spans="1:197" s="1" customFormat="1" x14ac:dyDescent="0.25">
      <c r="A1840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N1840" s="107"/>
      <c r="O1840" s="107"/>
      <c r="P1840"/>
      <c r="Q1840"/>
      <c r="R1840" s="108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  <c r="EW1840" s="2"/>
      <c r="EX1840" s="2"/>
      <c r="EY1840" s="2"/>
      <c r="EZ1840" s="2"/>
      <c r="FA1840" s="2"/>
      <c r="FB1840" s="2"/>
      <c r="FC1840" s="2"/>
      <c r="FD1840" s="2"/>
      <c r="FE1840" s="2"/>
      <c r="FF1840" s="2"/>
      <c r="FG1840" s="2"/>
      <c r="FH1840" s="2"/>
      <c r="FI1840" s="2"/>
      <c r="FJ1840" s="2"/>
      <c r="FK1840" s="2"/>
      <c r="FL1840" s="2"/>
      <c r="FM1840" s="2"/>
      <c r="FN1840" s="2"/>
      <c r="FO1840" s="2"/>
      <c r="FP1840" s="2"/>
      <c r="FQ1840" s="2"/>
      <c r="FR1840" s="2"/>
      <c r="FS1840" s="2"/>
      <c r="FT1840" s="2"/>
      <c r="FU1840" s="2"/>
      <c r="FV1840" s="2"/>
      <c r="FW1840" s="2"/>
      <c r="FX1840" s="2"/>
      <c r="FY1840" s="2"/>
      <c r="FZ1840" s="2"/>
      <c r="GA1840" s="2"/>
      <c r="GB1840" s="2"/>
      <c r="GC1840" s="2"/>
      <c r="GD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</row>
    <row r="1841" spans="1:197" s="1" customFormat="1" x14ac:dyDescent="0.25">
      <c r="A1841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N1841" s="107"/>
      <c r="O1841" s="107"/>
      <c r="P1841"/>
      <c r="Q1841"/>
      <c r="R1841" s="108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  <c r="EW1841" s="2"/>
      <c r="EX1841" s="2"/>
      <c r="EY1841" s="2"/>
      <c r="EZ1841" s="2"/>
      <c r="FA1841" s="2"/>
      <c r="FB1841" s="2"/>
      <c r="FC1841" s="2"/>
      <c r="FD1841" s="2"/>
      <c r="FE1841" s="2"/>
      <c r="FF1841" s="2"/>
      <c r="FG1841" s="2"/>
      <c r="FH1841" s="2"/>
      <c r="FI1841" s="2"/>
      <c r="FJ1841" s="2"/>
      <c r="FK1841" s="2"/>
      <c r="FL1841" s="2"/>
      <c r="FM1841" s="2"/>
      <c r="FN1841" s="2"/>
      <c r="FO1841" s="2"/>
      <c r="FP1841" s="2"/>
      <c r="FQ1841" s="2"/>
      <c r="FR1841" s="2"/>
      <c r="FS1841" s="2"/>
      <c r="FT1841" s="2"/>
      <c r="FU1841" s="2"/>
      <c r="FV1841" s="2"/>
      <c r="FW1841" s="2"/>
      <c r="FX1841" s="2"/>
      <c r="FY1841" s="2"/>
      <c r="FZ1841" s="2"/>
      <c r="GA1841" s="2"/>
      <c r="GB1841" s="2"/>
      <c r="GC1841" s="2"/>
      <c r="GD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</row>
    <row r="1842" spans="1:197" s="1" customFormat="1" x14ac:dyDescent="0.25">
      <c r="A1842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N1842" s="107"/>
      <c r="O1842" s="107"/>
      <c r="P1842"/>
      <c r="Q1842"/>
      <c r="R1842" s="108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  <c r="EW1842" s="2"/>
      <c r="EX1842" s="2"/>
      <c r="EY1842" s="2"/>
      <c r="EZ1842" s="2"/>
      <c r="FA1842" s="2"/>
      <c r="FB1842" s="2"/>
      <c r="FC1842" s="2"/>
      <c r="FD1842" s="2"/>
      <c r="FE1842" s="2"/>
      <c r="FF1842" s="2"/>
      <c r="FG1842" s="2"/>
      <c r="FH1842" s="2"/>
      <c r="FI1842" s="2"/>
      <c r="FJ1842" s="2"/>
      <c r="FK1842" s="2"/>
      <c r="FL1842" s="2"/>
      <c r="FM1842" s="2"/>
      <c r="FN1842" s="2"/>
      <c r="FO1842" s="2"/>
      <c r="FP1842" s="2"/>
      <c r="FQ1842" s="2"/>
      <c r="FR1842" s="2"/>
      <c r="FS1842" s="2"/>
      <c r="FT1842" s="2"/>
      <c r="FU1842" s="2"/>
      <c r="FV1842" s="2"/>
      <c r="FW1842" s="2"/>
      <c r="FX1842" s="2"/>
      <c r="FY1842" s="2"/>
      <c r="FZ1842" s="2"/>
      <c r="GA1842" s="2"/>
      <c r="GB1842" s="2"/>
      <c r="GC1842" s="2"/>
      <c r="GD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</row>
    <row r="1843" spans="1:197" s="1" customFormat="1" x14ac:dyDescent="0.25">
      <c r="A1843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N1843" s="107"/>
      <c r="O1843" s="107"/>
      <c r="P1843"/>
      <c r="Q1843"/>
      <c r="R1843" s="108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  <c r="EW1843" s="2"/>
      <c r="EX1843" s="2"/>
      <c r="EY1843" s="2"/>
      <c r="EZ1843" s="2"/>
      <c r="FA1843" s="2"/>
      <c r="FB1843" s="2"/>
      <c r="FC1843" s="2"/>
      <c r="FD1843" s="2"/>
      <c r="FE1843" s="2"/>
      <c r="FF1843" s="2"/>
      <c r="FG1843" s="2"/>
      <c r="FH1843" s="2"/>
      <c r="FI1843" s="2"/>
      <c r="FJ1843" s="2"/>
      <c r="FK1843" s="2"/>
      <c r="FL1843" s="2"/>
      <c r="FM1843" s="2"/>
      <c r="FN1843" s="2"/>
      <c r="FO1843" s="2"/>
      <c r="FP1843" s="2"/>
      <c r="FQ1843" s="2"/>
      <c r="FR1843" s="2"/>
      <c r="FS1843" s="2"/>
      <c r="FT1843" s="2"/>
      <c r="FU1843" s="2"/>
      <c r="FV1843" s="2"/>
      <c r="FW1843" s="2"/>
      <c r="FX1843" s="2"/>
      <c r="FY1843" s="2"/>
      <c r="FZ1843" s="2"/>
      <c r="GA1843" s="2"/>
      <c r="GB1843" s="2"/>
      <c r="GC1843" s="2"/>
      <c r="GD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</row>
    <row r="1844" spans="1:197" s="1" customFormat="1" x14ac:dyDescent="0.25">
      <c r="A1844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N1844" s="107"/>
      <c r="O1844" s="107"/>
      <c r="P1844"/>
      <c r="Q1844"/>
      <c r="R1844" s="108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  <c r="EW1844" s="2"/>
      <c r="EX1844" s="2"/>
      <c r="EY1844" s="2"/>
      <c r="EZ1844" s="2"/>
      <c r="FA1844" s="2"/>
      <c r="FB1844" s="2"/>
      <c r="FC1844" s="2"/>
      <c r="FD1844" s="2"/>
      <c r="FE1844" s="2"/>
      <c r="FF1844" s="2"/>
      <c r="FG1844" s="2"/>
      <c r="FH1844" s="2"/>
      <c r="FI1844" s="2"/>
      <c r="FJ1844" s="2"/>
      <c r="FK1844" s="2"/>
      <c r="FL1844" s="2"/>
      <c r="FM1844" s="2"/>
      <c r="FN1844" s="2"/>
      <c r="FO1844" s="2"/>
      <c r="FP1844" s="2"/>
      <c r="FQ1844" s="2"/>
      <c r="FR1844" s="2"/>
      <c r="FS1844" s="2"/>
      <c r="FT1844" s="2"/>
      <c r="FU1844" s="2"/>
      <c r="FV1844" s="2"/>
      <c r="FW1844" s="2"/>
      <c r="FX1844" s="2"/>
      <c r="FY1844" s="2"/>
      <c r="FZ1844" s="2"/>
      <c r="GA1844" s="2"/>
      <c r="GB1844" s="2"/>
      <c r="GC1844" s="2"/>
      <c r="GD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</row>
    <row r="1845" spans="1:197" s="1" customFormat="1" x14ac:dyDescent="0.25">
      <c r="A1845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N1845" s="107"/>
      <c r="O1845" s="107"/>
      <c r="P1845"/>
      <c r="Q1845"/>
      <c r="R1845" s="108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  <c r="EW1845" s="2"/>
      <c r="EX1845" s="2"/>
      <c r="EY1845" s="2"/>
      <c r="EZ1845" s="2"/>
      <c r="FA1845" s="2"/>
      <c r="FB1845" s="2"/>
      <c r="FC1845" s="2"/>
      <c r="FD1845" s="2"/>
      <c r="FE1845" s="2"/>
      <c r="FF1845" s="2"/>
      <c r="FG1845" s="2"/>
      <c r="FH1845" s="2"/>
      <c r="FI1845" s="2"/>
      <c r="FJ1845" s="2"/>
      <c r="FK1845" s="2"/>
      <c r="FL1845" s="2"/>
      <c r="FM1845" s="2"/>
      <c r="FN1845" s="2"/>
      <c r="FO1845" s="2"/>
      <c r="FP1845" s="2"/>
      <c r="FQ1845" s="2"/>
      <c r="FR1845" s="2"/>
      <c r="FS1845" s="2"/>
      <c r="FT1845" s="2"/>
      <c r="FU1845" s="2"/>
      <c r="FV1845" s="2"/>
      <c r="FW1845" s="2"/>
      <c r="FX1845" s="2"/>
      <c r="FY1845" s="2"/>
      <c r="FZ1845" s="2"/>
      <c r="GA1845" s="2"/>
      <c r="GB1845" s="2"/>
      <c r="GC1845" s="2"/>
      <c r="GD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</row>
    <row r="1846" spans="1:197" s="1" customFormat="1" x14ac:dyDescent="0.25">
      <c r="A1846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N1846" s="107"/>
      <c r="O1846" s="107"/>
      <c r="P1846"/>
      <c r="Q1846"/>
      <c r="R1846" s="108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  <c r="EW1846" s="2"/>
      <c r="EX1846" s="2"/>
      <c r="EY1846" s="2"/>
      <c r="EZ1846" s="2"/>
      <c r="FA1846" s="2"/>
      <c r="FB1846" s="2"/>
      <c r="FC1846" s="2"/>
      <c r="FD1846" s="2"/>
      <c r="FE1846" s="2"/>
      <c r="FF1846" s="2"/>
      <c r="FG1846" s="2"/>
      <c r="FH1846" s="2"/>
      <c r="FI1846" s="2"/>
      <c r="FJ1846" s="2"/>
      <c r="FK1846" s="2"/>
      <c r="FL1846" s="2"/>
      <c r="FM1846" s="2"/>
      <c r="FN1846" s="2"/>
      <c r="FO1846" s="2"/>
      <c r="FP1846" s="2"/>
      <c r="FQ1846" s="2"/>
      <c r="FR1846" s="2"/>
      <c r="FS1846" s="2"/>
      <c r="FT1846" s="2"/>
      <c r="FU1846" s="2"/>
      <c r="FV1846" s="2"/>
      <c r="FW1846" s="2"/>
      <c r="FX1846" s="2"/>
      <c r="FY1846" s="2"/>
      <c r="FZ1846" s="2"/>
      <c r="GA1846" s="2"/>
      <c r="GB1846" s="2"/>
      <c r="GC1846" s="2"/>
      <c r="GD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</row>
    <row r="1847" spans="1:197" s="1" customFormat="1" x14ac:dyDescent="0.25">
      <c r="A184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N1847" s="107"/>
      <c r="O1847" s="107"/>
      <c r="P1847"/>
      <c r="Q1847"/>
      <c r="R1847" s="108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  <c r="EW1847" s="2"/>
      <c r="EX1847" s="2"/>
      <c r="EY1847" s="2"/>
      <c r="EZ1847" s="2"/>
      <c r="FA1847" s="2"/>
      <c r="FB1847" s="2"/>
      <c r="FC1847" s="2"/>
      <c r="FD1847" s="2"/>
      <c r="FE1847" s="2"/>
      <c r="FF1847" s="2"/>
      <c r="FG1847" s="2"/>
      <c r="FH1847" s="2"/>
      <c r="FI1847" s="2"/>
      <c r="FJ1847" s="2"/>
      <c r="FK1847" s="2"/>
      <c r="FL1847" s="2"/>
      <c r="FM1847" s="2"/>
      <c r="FN1847" s="2"/>
      <c r="FO1847" s="2"/>
      <c r="FP1847" s="2"/>
      <c r="FQ1847" s="2"/>
      <c r="FR1847" s="2"/>
      <c r="FS1847" s="2"/>
      <c r="FT1847" s="2"/>
      <c r="FU1847" s="2"/>
      <c r="FV1847" s="2"/>
      <c r="FW1847" s="2"/>
      <c r="FX1847" s="2"/>
      <c r="FY1847" s="2"/>
      <c r="FZ1847" s="2"/>
      <c r="GA1847" s="2"/>
      <c r="GB1847" s="2"/>
      <c r="GC1847" s="2"/>
      <c r="GD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</row>
    <row r="1848" spans="1:197" s="1" customFormat="1" x14ac:dyDescent="0.25">
      <c r="A1848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N1848" s="107"/>
      <c r="O1848" s="107"/>
      <c r="P1848"/>
      <c r="Q1848"/>
      <c r="R1848" s="108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  <c r="EW1848" s="2"/>
      <c r="EX1848" s="2"/>
      <c r="EY1848" s="2"/>
      <c r="EZ1848" s="2"/>
      <c r="FA1848" s="2"/>
      <c r="FB1848" s="2"/>
      <c r="FC1848" s="2"/>
      <c r="FD1848" s="2"/>
      <c r="FE1848" s="2"/>
      <c r="FF1848" s="2"/>
      <c r="FG1848" s="2"/>
      <c r="FH1848" s="2"/>
      <c r="FI1848" s="2"/>
      <c r="FJ1848" s="2"/>
      <c r="FK1848" s="2"/>
      <c r="FL1848" s="2"/>
      <c r="FM1848" s="2"/>
      <c r="FN1848" s="2"/>
      <c r="FO1848" s="2"/>
      <c r="FP1848" s="2"/>
      <c r="FQ1848" s="2"/>
      <c r="FR1848" s="2"/>
      <c r="FS1848" s="2"/>
      <c r="FT1848" s="2"/>
      <c r="FU1848" s="2"/>
      <c r="FV1848" s="2"/>
      <c r="FW1848" s="2"/>
      <c r="FX1848" s="2"/>
      <c r="FY1848" s="2"/>
      <c r="FZ1848" s="2"/>
      <c r="GA1848" s="2"/>
      <c r="GB1848" s="2"/>
      <c r="GC1848" s="2"/>
      <c r="GD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</row>
    <row r="1849" spans="1:197" s="1" customFormat="1" x14ac:dyDescent="0.25">
      <c r="A1849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N1849" s="107"/>
      <c r="O1849" s="107"/>
      <c r="P1849"/>
      <c r="Q1849"/>
      <c r="R1849" s="108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  <c r="EW1849" s="2"/>
      <c r="EX1849" s="2"/>
      <c r="EY1849" s="2"/>
      <c r="EZ1849" s="2"/>
      <c r="FA1849" s="2"/>
      <c r="FB1849" s="2"/>
      <c r="FC1849" s="2"/>
      <c r="FD1849" s="2"/>
      <c r="FE1849" s="2"/>
      <c r="FF1849" s="2"/>
      <c r="FG1849" s="2"/>
      <c r="FH1849" s="2"/>
      <c r="FI1849" s="2"/>
      <c r="FJ1849" s="2"/>
      <c r="FK1849" s="2"/>
      <c r="FL1849" s="2"/>
      <c r="FM1849" s="2"/>
      <c r="FN1849" s="2"/>
      <c r="FO1849" s="2"/>
      <c r="FP1849" s="2"/>
      <c r="FQ1849" s="2"/>
      <c r="FR1849" s="2"/>
      <c r="FS1849" s="2"/>
      <c r="FT1849" s="2"/>
      <c r="FU1849" s="2"/>
      <c r="FV1849" s="2"/>
      <c r="FW1849" s="2"/>
      <c r="FX1849" s="2"/>
      <c r="FY1849" s="2"/>
      <c r="FZ1849" s="2"/>
      <c r="GA1849" s="2"/>
      <c r="GB1849" s="2"/>
      <c r="GC1849" s="2"/>
      <c r="GD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</row>
    <row r="1850" spans="1:197" s="1" customFormat="1" x14ac:dyDescent="0.25">
      <c r="A1850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N1850" s="107"/>
      <c r="O1850" s="107"/>
      <c r="P1850"/>
      <c r="Q1850"/>
      <c r="R1850" s="108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  <c r="EW1850" s="2"/>
      <c r="EX1850" s="2"/>
      <c r="EY1850" s="2"/>
      <c r="EZ1850" s="2"/>
      <c r="FA1850" s="2"/>
      <c r="FB1850" s="2"/>
      <c r="FC1850" s="2"/>
      <c r="FD1850" s="2"/>
      <c r="FE1850" s="2"/>
      <c r="FF1850" s="2"/>
      <c r="FG1850" s="2"/>
      <c r="FH1850" s="2"/>
      <c r="FI1850" s="2"/>
      <c r="FJ1850" s="2"/>
      <c r="FK1850" s="2"/>
      <c r="FL1850" s="2"/>
      <c r="FM1850" s="2"/>
      <c r="FN1850" s="2"/>
      <c r="FO1850" s="2"/>
      <c r="FP1850" s="2"/>
      <c r="FQ1850" s="2"/>
      <c r="FR1850" s="2"/>
      <c r="FS1850" s="2"/>
      <c r="FT1850" s="2"/>
      <c r="FU1850" s="2"/>
      <c r="FV1850" s="2"/>
      <c r="FW1850" s="2"/>
      <c r="FX1850" s="2"/>
      <c r="FY1850" s="2"/>
      <c r="FZ1850" s="2"/>
      <c r="GA1850" s="2"/>
      <c r="GB1850" s="2"/>
      <c r="GC1850" s="2"/>
      <c r="GD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</row>
    <row r="1851" spans="1:197" s="1" customFormat="1" x14ac:dyDescent="0.25">
      <c r="A1851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N1851" s="107"/>
      <c r="O1851" s="107"/>
      <c r="P1851"/>
      <c r="Q1851"/>
      <c r="R1851" s="108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  <c r="EW1851" s="2"/>
      <c r="EX1851" s="2"/>
      <c r="EY1851" s="2"/>
      <c r="EZ1851" s="2"/>
      <c r="FA1851" s="2"/>
      <c r="FB1851" s="2"/>
      <c r="FC1851" s="2"/>
      <c r="FD1851" s="2"/>
      <c r="FE1851" s="2"/>
      <c r="FF1851" s="2"/>
      <c r="FG1851" s="2"/>
      <c r="FH1851" s="2"/>
      <c r="FI1851" s="2"/>
      <c r="FJ1851" s="2"/>
      <c r="FK1851" s="2"/>
      <c r="FL1851" s="2"/>
      <c r="FM1851" s="2"/>
      <c r="FN1851" s="2"/>
      <c r="FO1851" s="2"/>
      <c r="FP1851" s="2"/>
      <c r="FQ1851" s="2"/>
      <c r="FR1851" s="2"/>
      <c r="FS1851" s="2"/>
      <c r="FT1851" s="2"/>
      <c r="FU1851" s="2"/>
      <c r="FV1851" s="2"/>
      <c r="FW1851" s="2"/>
      <c r="FX1851" s="2"/>
      <c r="FY1851" s="2"/>
      <c r="FZ1851" s="2"/>
      <c r="GA1851" s="2"/>
      <c r="GB1851" s="2"/>
      <c r="GC1851" s="2"/>
      <c r="GD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</row>
    <row r="1852" spans="1:197" s="1" customFormat="1" x14ac:dyDescent="0.25">
      <c r="A1852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N1852" s="107"/>
      <c r="O1852" s="107"/>
      <c r="P1852"/>
      <c r="Q1852"/>
      <c r="R1852" s="108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  <c r="EW1852" s="2"/>
      <c r="EX1852" s="2"/>
      <c r="EY1852" s="2"/>
      <c r="EZ1852" s="2"/>
      <c r="FA1852" s="2"/>
      <c r="FB1852" s="2"/>
      <c r="FC1852" s="2"/>
      <c r="FD1852" s="2"/>
      <c r="FE1852" s="2"/>
      <c r="FF1852" s="2"/>
      <c r="FG1852" s="2"/>
      <c r="FH1852" s="2"/>
      <c r="FI1852" s="2"/>
      <c r="FJ1852" s="2"/>
      <c r="FK1852" s="2"/>
      <c r="FL1852" s="2"/>
      <c r="FM1852" s="2"/>
      <c r="FN1852" s="2"/>
      <c r="FO1852" s="2"/>
      <c r="FP1852" s="2"/>
      <c r="FQ1852" s="2"/>
      <c r="FR1852" s="2"/>
      <c r="FS1852" s="2"/>
      <c r="FT1852" s="2"/>
      <c r="FU1852" s="2"/>
      <c r="FV1852" s="2"/>
      <c r="FW1852" s="2"/>
      <c r="FX1852" s="2"/>
      <c r="FY1852" s="2"/>
      <c r="FZ1852" s="2"/>
      <c r="GA1852" s="2"/>
      <c r="GB1852" s="2"/>
      <c r="GC1852" s="2"/>
      <c r="GD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</row>
    <row r="1853" spans="1:197" s="1" customFormat="1" x14ac:dyDescent="0.25">
      <c r="A1853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N1853" s="107"/>
      <c r="O1853" s="107"/>
      <c r="P1853"/>
      <c r="Q1853"/>
      <c r="R1853" s="108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</row>
    <row r="1854" spans="1:197" s="1" customFormat="1" x14ac:dyDescent="0.25">
      <c r="A1854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N1854" s="107"/>
      <c r="O1854" s="107"/>
      <c r="P1854"/>
      <c r="Q1854"/>
      <c r="R1854" s="108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  <c r="EW1854" s="2"/>
      <c r="EX1854" s="2"/>
      <c r="EY1854" s="2"/>
      <c r="EZ1854" s="2"/>
      <c r="FA1854" s="2"/>
      <c r="FB1854" s="2"/>
      <c r="FC1854" s="2"/>
      <c r="FD1854" s="2"/>
      <c r="FE1854" s="2"/>
      <c r="FF1854" s="2"/>
      <c r="FG1854" s="2"/>
      <c r="FH1854" s="2"/>
      <c r="FI1854" s="2"/>
      <c r="FJ1854" s="2"/>
      <c r="FK1854" s="2"/>
      <c r="FL1854" s="2"/>
      <c r="FM1854" s="2"/>
      <c r="FN1854" s="2"/>
      <c r="FO1854" s="2"/>
      <c r="FP1854" s="2"/>
      <c r="FQ1854" s="2"/>
      <c r="FR1854" s="2"/>
      <c r="FS1854" s="2"/>
      <c r="FT1854" s="2"/>
      <c r="FU1854" s="2"/>
      <c r="FV1854" s="2"/>
      <c r="FW1854" s="2"/>
      <c r="FX1854" s="2"/>
      <c r="FY1854" s="2"/>
      <c r="FZ1854" s="2"/>
      <c r="GA1854" s="2"/>
      <c r="GB1854" s="2"/>
      <c r="GC1854" s="2"/>
      <c r="GD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</row>
    <row r="1855" spans="1:197" s="1" customFormat="1" x14ac:dyDescent="0.25">
      <c r="A1855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N1855" s="107"/>
      <c r="O1855" s="107"/>
      <c r="P1855"/>
      <c r="Q1855"/>
      <c r="R1855" s="108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  <c r="EW1855" s="2"/>
      <c r="EX1855" s="2"/>
      <c r="EY1855" s="2"/>
      <c r="EZ1855" s="2"/>
      <c r="FA1855" s="2"/>
      <c r="FB1855" s="2"/>
      <c r="FC1855" s="2"/>
      <c r="FD1855" s="2"/>
      <c r="FE1855" s="2"/>
      <c r="FF1855" s="2"/>
      <c r="FG1855" s="2"/>
      <c r="FH1855" s="2"/>
      <c r="FI1855" s="2"/>
      <c r="FJ1855" s="2"/>
      <c r="FK1855" s="2"/>
      <c r="FL1855" s="2"/>
      <c r="FM1855" s="2"/>
      <c r="FN1855" s="2"/>
      <c r="FO1855" s="2"/>
      <c r="FP1855" s="2"/>
      <c r="FQ1855" s="2"/>
      <c r="FR1855" s="2"/>
      <c r="FS1855" s="2"/>
      <c r="FT1855" s="2"/>
      <c r="FU1855" s="2"/>
      <c r="FV1855" s="2"/>
      <c r="FW1855" s="2"/>
      <c r="FX1855" s="2"/>
      <c r="FY1855" s="2"/>
      <c r="FZ1855" s="2"/>
      <c r="GA1855" s="2"/>
      <c r="GB1855" s="2"/>
      <c r="GC1855" s="2"/>
      <c r="GD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</row>
    <row r="1856" spans="1:197" s="1" customFormat="1" x14ac:dyDescent="0.25">
      <c r="A1856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N1856" s="107"/>
      <c r="O1856" s="107"/>
      <c r="P1856"/>
      <c r="Q1856"/>
      <c r="R1856" s="108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</row>
    <row r="1857" spans="1:197" s="1" customFormat="1" x14ac:dyDescent="0.25">
      <c r="A185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N1857" s="107"/>
      <c r="O1857" s="107"/>
      <c r="P1857"/>
      <c r="Q1857"/>
      <c r="R1857" s="108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  <c r="EW1857" s="2"/>
      <c r="EX1857" s="2"/>
      <c r="EY1857" s="2"/>
      <c r="EZ1857" s="2"/>
      <c r="FA1857" s="2"/>
      <c r="FB1857" s="2"/>
      <c r="FC1857" s="2"/>
      <c r="FD1857" s="2"/>
      <c r="FE1857" s="2"/>
      <c r="FF1857" s="2"/>
      <c r="FG1857" s="2"/>
      <c r="FH1857" s="2"/>
      <c r="FI1857" s="2"/>
      <c r="FJ1857" s="2"/>
      <c r="FK1857" s="2"/>
      <c r="FL1857" s="2"/>
      <c r="FM1857" s="2"/>
      <c r="FN1857" s="2"/>
      <c r="FO1857" s="2"/>
      <c r="FP1857" s="2"/>
      <c r="FQ1857" s="2"/>
      <c r="FR1857" s="2"/>
      <c r="FS1857" s="2"/>
      <c r="FT1857" s="2"/>
      <c r="FU1857" s="2"/>
      <c r="FV1857" s="2"/>
      <c r="FW1857" s="2"/>
      <c r="FX1857" s="2"/>
      <c r="FY1857" s="2"/>
      <c r="FZ1857" s="2"/>
      <c r="GA1857" s="2"/>
      <c r="GB1857" s="2"/>
      <c r="GC1857" s="2"/>
      <c r="GD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</row>
    <row r="1858" spans="1:197" s="1" customFormat="1" x14ac:dyDescent="0.25">
      <c r="A1858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N1858" s="107"/>
      <c r="O1858" s="107"/>
      <c r="P1858"/>
      <c r="Q1858"/>
      <c r="R1858" s="108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  <c r="EW1858" s="2"/>
      <c r="EX1858" s="2"/>
      <c r="EY1858" s="2"/>
      <c r="EZ1858" s="2"/>
      <c r="FA1858" s="2"/>
      <c r="FB1858" s="2"/>
      <c r="FC1858" s="2"/>
      <c r="FD1858" s="2"/>
      <c r="FE1858" s="2"/>
      <c r="FF1858" s="2"/>
      <c r="FG1858" s="2"/>
      <c r="FH1858" s="2"/>
      <c r="FI1858" s="2"/>
      <c r="FJ1858" s="2"/>
      <c r="FK1858" s="2"/>
      <c r="FL1858" s="2"/>
      <c r="FM1858" s="2"/>
      <c r="FN1858" s="2"/>
      <c r="FO1858" s="2"/>
      <c r="FP1858" s="2"/>
      <c r="FQ1858" s="2"/>
      <c r="FR1858" s="2"/>
      <c r="FS1858" s="2"/>
      <c r="FT1858" s="2"/>
      <c r="FU1858" s="2"/>
      <c r="FV1858" s="2"/>
      <c r="FW1858" s="2"/>
      <c r="FX1858" s="2"/>
      <c r="FY1858" s="2"/>
      <c r="FZ1858" s="2"/>
      <c r="GA1858" s="2"/>
      <c r="GB1858" s="2"/>
      <c r="GC1858" s="2"/>
      <c r="GD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</row>
    <row r="1859" spans="1:197" s="1" customFormat="1" x14ac:dyDescent="0.25">
      <c r="A1859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N1859" s="107"/>
      <c r="O1859" s="107"/>
      <c r="P1859"/>
      <c r="Q1859"/>
      <c r="R1859" s="108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  <c r="EW1859" s="2"/>
      <c r="EX1859" s="2"/>
      <c r="EY1859" s="2"/>
      <c r="EZ1859" s="2"/>
      <c r="FA1859" s="2"/>
      <c r="FB1859" s="2"/>
      <c r="FC1859" s="2"/>
      <c r="FD1859" s="2"/>
      <c r="FE1859" s="2"/>
      <c r="FF1859" s="2"/>
      <c r="FG1859" s="2"/>
      <c r="FH1859" s="2"/>
      <c r="FI1859" s="2"/>
      <c r="FJ1859" s="2"/>
      <c r="FK1859" s="2"/>
      <c r="FL1859" s="2"/>
      <c r="FM1859" s="2"/>
      <c r="FN1859" s="2"/>
      <c r="FO1859" s="2"/>
      <c r="FP1859" s="2"/>
      <c r="FQ1859" s="2"/>
      <c r="FR1859" s="2"/>
      <c r="FS1859" s="2"/>
      <c r="FT1859" s="2"/>
      <c r="FU1859" s="2"/>
      <c r="FV1859" s="2"/>
      <c r="FW1859" s="2"/>
      <c r="FX1859" s="2"/>
      <c r="FY1859" s="2"/>
      <c r="FZ1859" s="2"/>
      <c r="GA1859" s="2"/>
      <c r="GB1859" s="2"/>
      <c r="GC1859" s="2"/>
      <c r="GD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</row>
    <row r="1860" spans="1:197" s="1" customFormat="1" x14ac:dyDescent="0.25">
      <c r="A1860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N1860" s="107"/>
      <c r="O1860" s="107"/>
      <c r="P1860"/>
      <c r="Q1860"/>
      <c r="R1860" s="108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  <c r="EW1860" s="2"/>
      <c r="EX1860" s="2"/>
      <c r="EY1860" s="2"/>
      <c r="EZ1860" s="2"/>
      <c r="FA1860" s="2"/>
      <c r="FB1860" s="2"/>
      <c r="FC1860" s="2"/>
      <c r="FD1860" s="2"/>
      <c r="FE1860" s="2"/>
      <c r="FF1860" s="2"/>
      <c r="FG1860" s="2"/>
      <c r="FH1860" s="2"/>
      <c r="FI1860" s="2"/>
      <c r="FJ1860" s="2"/>
      <c r="FK1860" s="2"/>
      <c r="FL1860" s="2"/>
      <c r="FM1860" s="2"/>
      <c r="FN1860" s="2"/>
      <c r="FO1860" s="2"/>
      <c r="FP1860" s="2"/>
      <c r="FQ1860" s="2"/>
      <c r="FR1860" s="2"/>
      <c r="FS1860" s="2"/>
      <c r="FT1860" s="2"/>
      <c r="FU1860" s="2"/>
      <c r="FV1860" s="2"/>
      <c r="FW1860" s="2"/>
      <c r="FX1860" s="2"/>
      <c r="FY1860" s="2"/>
      <c r="FZ1860" s="2"/>
      <c r="GA1860" s="2"/>
      <c r="GB1860" s="2"/>
      <c r="GC1860" s="2"/>
      <c r="GD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</row>
    <row r="1861" spans="1:197" s="1" customFormat="1" x14ac:dyDescent="0.25">
      <c r="A1861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N1861" s="107"/>
      <c r="O1861" s="107"/>
      <c r="P1861"/>
      <c r="Q1861"/>
      <c r="R1861" s="108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  <c r="EW1861" s="2"/>
      <c r="EX1861" s="2"/>
      <c r="EY1861" s="2"/>
      <c r="EZ1861" s="2"/>
      <c r="FA1861" s="2"/>
      <c r="FB1861" s="2"/>
      <c r="FC1861" s="2"/>
      <c r="FD1861" s="2"/>
      <c r="FE1861" s="2"/>
      <c r="FF1861" s="2"/>
      <c r="FG1861" s="2"/>
      <c r="FH1861" s="2"/>
      <c r="FI1861" s="2"/>
      <c r="FJ1861" s="2"/>
      <c r="FK1861" s="2"/>
      <c r="FL1861" s="2"/>
      <c r="FM1861" s="2"/>
      <c r="FN1861" s="2"/>
      <c r="FO1861" s="2"/>
      <c r="FP1861" s="2"/>
      <c r="FQ1861" s="2"/>
      <c r="FR1861" s="2"/>
      <c r="FS1861" s="2"/>
      <c r="FT1861" s="2"/>
      <c r="FU1861" s="2"/>
      <c r="FV1861" s="2"/>
      <c r="FW1861" s="2"/>
      <c r="FX1861" s="2"/>
      <c r="FY1861" s="2"/>
      <c r="FZ1861" s="2"/>
      <c r="GA1861" s="2"/>
      <c r="GB1861" s="2"/>
      <c r="GC1861" s="2"/>
      <c r="GD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</row>
    <row r="1862" spans="1:197" s="1" customFormat="1" x14ac:dyDescent="0.25">
      <c r="A1862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N1862" s="107"/>
      <c r="O1862" s="107"/>
      <c r="P1862"/>
      <c r="Q1862"/>
      <c r="R1862" s="108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  <c r="EW1862" s="2"/>
      <c r="EX1862" s="2"/>
      <c r="EY1862" s="2"/>
      <c r="EZ1862" s="2"/>
      <c r="FA1862" s="2"/>
      <c r="FB1862" s="2"/>
      <c r="FC1862" s="2"/>
      <c r="FD1862" s="2"/>
      <c r="FE1862" s="2"/>
      <c r="FF1862" s="2"/>
      <c r="FG1862" s="2"/>
      <c r="FH1862" s="2"/>
      <c r="FI1862" s="2"/>
      <c r="FJ1862" s="2"/>
      <c r="FK1862" s="2"/>
      <c r="FL1862" s="2"/>
      <c r="FM1862" s="2"/>
      <c r="FN1862" s="2"/>
      <c r="FO1862" s="2"/>
      <c r="FP1862" s="2"/>
      <c r="FQ1862" s="2"/>
      <c r="FR1862" s="2"/>
      <c r="FS1862" s="2"/>
      <c r="FT1862" s="2"/>
      <c r="FU1862" s="2"/>
      <c r="FV1862" s="2"/>
      <c r="FW1862" s="2"/>
      <c r="FX1862" s="2"/>
      <c r="FY1862" s="2"/>
      <c r="FZ1862" s="2"/>
      <c r="GA1862" s="2"/>
      <c r="GB1862" s="2"/>
      <c r="GC1862" s="2"/>
      <c r="GD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</row>
    <row r="1863" spans="1:197" s="1" customFormat="1" x14ac:dyDescent="0.25">
      <c r="A1863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N1863" s="107"/>
      <c r="O1863" s="107"/>
      <c r="P1863"/>
      <c r="Q1863"/>
      <c r="R1863" s="108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  <c r="EW1863" s="2"/>
      <c r="EX1863" s="2"/>
      <c r="EY1863" s="2"/>
      <c r="EZ1863" s="2"/>
      <c r="FA1863" s="2"/>
      <c r="FB1863" s="2"/>
      <c r="FC1863" s="2"/>
      <c r="FD1863" s="2"/>
      <c r="FE1863" s="2"/>
      <c r="FF1863" s="2"/>
      <c r="FG1863" s="2"/>
      <c r="FH1863" s="2"/>
      <c r="FI1863" s="2"/>
      <c r="FJ1863" s="2"/>
      <c r="FK1863" s="2"/>
      <c r="FL1863" s="2"/>
      <c r="FM1863" s="2"/>
      <c r="FN1863" s="2"/>
      <c r="FO1863" s="2"/>
      <c r="FP1863" s="2"/>
      <c r="FQ1863" s="2"/>
      <c r="FR1863" s="2"/>
      <c r="FS1863" s="2"/>
      <c r="FT1863" s="2"/>
      <c r="FU1863" s="2"/>
      <c r="FV1863" s="2"/>
      <c r="FW1863" s="2"/>
      <c r="FX1863" s="2"/>
      <c r="FY1863" s="2"/>
      <c r="FZ1863" s="2"/>
      <c r="GA1863" s="2"/>
      <c r="GB1863" s="2"/>
      <c r="GC1863" s="2"/>
      <c r="GD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</row>
    <row r="1864" spans="1:197" s="1" customFormat="1" x14ac:dyDescent="0.25">
      <c r="A1864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N1864" s="107"/>
      <c r="O1864" s="107"/>
      <c r="P1864"/>
      <c r="Q1864"/>
      <c r="R1864" s="108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  <c r="EW1864" s="2"/>
      <c r="EX1864" s="2"/>
      <c r="EY1864" s="2"/>
      <c r="EZ1864" s="2"/>
      <c r="FA1864" s="2"/>
      <c r="FB1864" s="2"/>
      <c r="FC1864" s="2"/>
      <c r="FD1864" s="2"/>
      <c r="FE1864" s="2"/>
      <c r="FF1864" s="2"/>
      <c r="FG1864" s="2"/>
      <c r="FH1864" s="2"/>
      <c r="FI1864" s="2"/>
      <c r="FJ1864" s="2"/>
      <c r="FK1864" s="2"/>
      <c r="FL1864" s="2"/>
      <c r="FM1864" s="2"/>
      <c r="FN1864" s="2"/>
      <c r="FO1864" s="2"/>
      <c r="FP1864" s="2"/>
      <c r="FQ1864" s="2"/>
      <c r="FR1864" s="2"/>
      <c r="FS1864" s="2"/>
      <c r="FT1864" s="2"/>
      <c r="FU1864" s="2"/>
      <c r="FV1864" s="2"/>
      <c r="FW1864" s="2"/>
      <c r="FX1864" s="2"/>
      <c r="FY1864" s="2"/>
      <c r="FZ1864" s="2"/>
      <c r="GA1864" s="2"/>
      <c r="GB1864" s="2"/>
      <c r="GC1864" s="2"/>
      <c r="GD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</row>
    <row r="1865" spans="1:197" s="1" customFormat="1" x14ac:dyDescent="0.25">
      <c r="A1865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N1865" s="107"/>
      <c r="O1865" s="107"/>
      <c r="P1865"/>
      <c r="Q1865"/>
      <c r="R1865" s="108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</row>
    <row r="1866" spans="1:197" s="1" customFormat="1" x14ac:dyDescent="0.25">
      <c r="A1866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N1866" s="107"/>
      <c r="O1866" s="107"/>
      <c r="P1866"/>
      <c r="Q1866"/>
      <c r="R1866" s="108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  <c r="EW1866" s="2"/>
      <c r="EX1866" s="2"/>
      <c r="EY1866" s="2"/>
      <c r="EZ1866" s="2"/>
      <c r="FA1866" s="2"/>
      <c r="FB1866" s="2"/>
      <c r="FC1866" s="2"/>
      <c r="FD1866" s="2"/>
      <c r="FE1866" s="2"/>
      <c r="FF1866" s="2"/>
      <c r="FG1866" s="2"/>
      <c r="FH1866" s="2"/>
      <c r="FI1866" s="2"/>
      <c r="FJ1866" s="2"/>
      <c r="FK1866" s="2"/>
      <c r="FL1866" s="2"/>
      <c r="FM1866" s="2"/>
      <c r="FN1866" s="2"/>
      <c r="FO1866" s="2"/>
      <c r="FP1866" s="2"/>
      <c r="FQ1866" s="2"/>
      <c r="FR1866" s="2"/>
      <c r="FS1866" s="2"/>
      <c r="FT1866" s="2"/>
      <c r="FU1866" s="2"/>
      <c r="FV1866" s="2"/>
      <c r="FW1866" s="2"/>
      <c r="FX1866" s="2"/>
      <c r="FY1866" s="2"/>
      <c r="FZ1866" s="2"/>
      <c r="GA1866" s="2"/>
      <c r="GB1866" s="2"/>
      <c r="GC1866" s="2"/>
      <c r="GD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</row>
    <row r="1867" spans="1:197" s="1" customFormat="1" x14ac:dyDescent="0.25">
      <c r="A186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N1867" s="107"/>
      <c r="O1867" s="107"/>
      <c r="P1867"/>
      <c r="Q1867"/>
      <c r="R1867" s="108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  <c r="EW1867" s="2"/>
      <c r="EX1867" s="2"/>
      <c r="EY1867" s="2"/>
      <c r="EZ1867" s="2"/>
      <c r="FA1867" s="2"/>
      <c r="FB1867" s="2"/>
      <c r="FC1867" s="2"/>
      <c r="FD1867" s="2"/>
      <c r="FE1867" s="2"/>
      <c r="FF1867" s="2"/>
      <c r="FG1867" s="2"/>
      <c r="FH1867" s="2"/>
      <c r="FI1867" s="2"/>
      <c r="FJ1867" s="2"/>
      <c r="FK1867" s="2"/>
      <c r="FL1867" s="2"/>
      <c r="FM1867" s="2"/>
      <c r="FN1867" s="2"/>
      <c r="FO1867" s="2"/>
      <c r="FP1867" s="2"/>
      <c r="FQ1867" s="2"/>
      <c r="FR1867" s="2"/>
      <c r="FS1867" s="2"/>
      <c r="FT1867" s="2"/>
      <c r="FU1867" s="2"/>
      <c r="FV1867" s="2"/>
      <c r="FW1867" s="2"/>
      <c r="FX1867" s="2"/>
      <c r="FY1867" s="2"/>
      <c r="FZ1867" s="2"/>
      <c r="GA1867" s="2"/>
      <c r="GB1867" s="2"/>
      <c r="GC1867" s="2"/>
      <c r="GD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</row>
    <row r="1868" spans="1:197" s="1" customFormat="1" x14ac:dyDescent="0.25">
      <c r="A1868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N1868" s="107"/>
      <c r="O1868" s="107"/>
      <c r="P1868"/>
      <c r="Q1868"/>
      <c r="R1868" s="108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  <c r="EW1868" s="2"/>
      <c r="EX1868" s="2"/>
      <c r="EY1868" s="2"/>
      <c r="EZ1868" s="2"/>
      <c r="FA1868" s="2"/>
      <c r="FB1868" s="2"/>
      <c r="FC1868" s="2"/>
      <c r="FD1868" s="2"/>
      <c r="FE1868" s="2"/>
      <c r="FF1868" s="2"/>
      <c r="FG1868" s="2"/>
      <c r="FH1868" s="2"/>
      <c r="FI1868" s="2"/>
      <c r="FJ1868" s="2"/>
      <c r="FK1868" s="2"/>
      <c r="FL1868" s="2"/>
      <c r="FM1868" s="2"/>
      <c r="FN1868" s="2"/>
      <c r="FO1868" s="2"/>
      <c r="FP1868" s="2"/>
      <c r="FQ1868" s="2"/>
      <c r="FR1868" s="2"/>
      <c r="FS1868" s="2"/>
      <c r="FT1868" s="2"/>
      <c r="FU1868" s="2"/>
      <c r="FV1868" s="2"/>
      <c r="FW1868" s="2"/>
      <c r="FX1868" s="2"/>
      <c r="FY1868" s="2"/>
      <c r="FZ1868" s="2"/>
      <c r="GA1868" s="2"/>
      <c r="GB1868" s="2"/>
      <c r="GC1868" s="2"/>
      <c r="GD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</row>
    <row r="1869" spans="1:197" s="1" customFormat="1" x14ac:dyDescent="0.25">
      <c r="A1869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N1869" s="107"/>
      <c r="O1869" s="107"/>
      <c r="P1869"/>
      <c r="Q1869"/>
      <c r="R1869" s="108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  <c r="EW1869" s="2"/>
      <c r="EX1869" s="2"/>
      <c r="EY1869" s="2"/>
      <c r="EZ1869" s="2"/>
      <c r="FA1869" s="2"/>
      <c r="FB1869" s="2"/>
      <c r="FC1869" s="2"/>
      <c r="FD1869" s="2"/>
      <c r="FE1869" s="2"/>
      <c r="FF1869" s="2"/>
      <c r="FG1869" s="2"/>
      <c r="FH1869" s="2"/>
      <c r="FI1869" s="2"/>
      <c r="FJ1869" s="2"/>
      <c r="FK1869" s="2"/>
      <c r="FL1869" s="2"/>
      <c r="FM1869" s="2"/>
      <c r="FN1869" s="2"/>
      <c r="FO1869" s="2"/>
      <c r="FP1869" s="2"/>
      <c r="FQ1869" s="2"/>
      <c r="FR1869" s="2"/>
      <c r="FS1869" s="2"/>
      <c r="FT1869" s="2"/>
      <c r="FU1869" s="2"/>
      <c r="FV1869" s="2"/>
      <c r="FW1869" s="2"/>
      <c r="FX1869" s="2"/>
      <c r="FY1869" s="2"/>
      <c r="FZ1869" s="2"/>
      <c r="GA1869" s="2"/>
      <c r="GB1869" s="2"/>
      <c r="GC1869" s="2"/>
      <c r="GD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</row>
    <row r="1870" spans="1:197" s="1" customFormat="1" x14ac:dyDescent="0.25">
      <c r="A1870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N1870" s="107"/>
      <c r="O1870" s="107"/>
      <c r="P1870"/>
      <c r="Q1870"/>
      <c r="R1870" s="108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  <c r="EW1870" s="2"/>
      <c r="EX1870" s="2"/>
      <c r="EY1870" s="2"/>
      <c r="EZ1870" s="2"/>
      <c r="FA1870" s="2"/>
      <c r="FB1870" s="2"/>
      <c r="FC1870" s="2"/>
      <c r="FD1870" s="2"/>
      <c r="FE1870" s="2"/>
      <c r="FF1870" s="2"/>
      <c r="FG1870" s="2"/>
      <c r="FH1870" s="2"/>
      <c r="FI1870" s="2"/>
      <c r="FJ1870" s="2"/>
      <c r="FK1870" s="2"/>
      <c r="FL1870" s="2"/>
      <c r="FM1870" s="2"/>
      <c r="FN1870" s="2"/>
      <c r="FO1870" s="2"/>
      <c r="FP1870" s="2"/>
      <c r="FQ1870" s="2"/>
      <c r="FR1870" s="2"/>
      <c r="FS1870" s="2"/>
      <c r="FT1870" s="2"/>
      <c r="FU1870" s="2"/>
      <c r="FV1870" s="2"/>
      <c r="FW1870" s="2"/>
      <c r="FX1870" s="2"/>
      <c r="FY1870" s="2"/>
      <c r="FZ1870" s="2"/>
      <c r="GA1870" s="2"/>
      <c r="GB1870" s="2"/>
      <c r="GC1870" s="2"/>
      <c r="GD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</row>
    <row r="1871" spans="1:197" s="1" customFormat="1" x14ac:dyDescent="0.25">
      <c r="A1871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N1871" s="107"/>
      <c r="O1871" s="107"/>
      <c r="P1871"/>
      <c r="Q1871"/>
      <c r="R1871" s="108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  <c r="EW1871" s="2"/>
      <c r="EX1871" s="2"/>
      <c r="EY1871" s="2"/>
      <c r="EZ1871" s="2"/>
      <c r="FA1871" s="2"/>
      <c r="FB1871" s="2"/>
      <c r="FC1871" s="2"/>
      <c r="FD1871" s="2"/>
      <c r="FE1871" s="2"/>
      <c r="FF1871" s="2"/>
      <c r="FG1871" s="2"/>
      <c r="FH1871" s="2"/>
      <c r="FI1871" s="2"/>
      <c r="FJ1871" s="2"/>
      <c r="FK1871" s="2"/>
      <c r="FL1871" s="2"/>
      <c r="FM1871" s="2"/>
      <c r="FN1871" s="2"/>
      <c r="FO1871" s="2"/>
      <c r="FP1871" s="2"/>
      <c r="FQ1871" s="2"/>
      <c r="FR1871" s="2"/>
      <c r="FS1871" s="2"/>
      <c r="FT1871" s="2"/>
      <c r="FU1871" s="2"/>
      <c r="FV1871" s="2"/>
      <c r="FW1871" s="2"/>
      <c r="FX1871" s="2"/>
      <c r="FY1871" s="2"/>
      <c r="FZ1871" s="2"/>
      <c r="GA1871" s="2"/>
      <c r="GB1871" s="2"/>
      <c r="GC1871" s="2"/>
      <c r="GD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</row>
    <row r="1872" spans="1:197" s="1" customFormat="1" x14ac:dyDescent="0.25">
      <c r="A1872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N1872" s="107"/>
      <c r="O1872" s="107"/>
      <c r="P1872"/>
      <c r="Q1872"/>
      <c r="R1872" s="108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  <c r="EW1872" s="2"/>
      <c r="EX1872" s="2"/>
      <c r="EY1872" s="2"/>
      <c r="EZ1872" s="2"/>
      <c r="FA1872" s="2"/>
      <c r="FB1872" s="2"/>
      <c r="FC1872" s="2"/>
      <c r="FD1872" s="2"/>
      <c r="FE1872" s="2"/>
      <c r="FF1872" s="2"/>
      <c r="FG1872" s="2"/>
      <c r="FH1872" s="2"/>
      <c r="FI1872" s="2"/>
      <c r="FJ1872" s="2"/>
      <c r="FK1872" s="2"/>
      <c r="FL1872" s="2"/>
      <c r="FM1872" s="2"/>
      <c r="FN1872" s="2"/>
      <c r="FO1872" s="2"/>
      <c r="FP1872" s="2"/>
      <c r="FQ1872" s="2"/>
      <c r="FR1872" s="2"/>
      <c r="FS1872" s="2"/>
      <c r="FT1872" s="2"/>
      <c r="FU1872" s="2"/>
      <c r="FV1872" s="2"/>
      <c r="FW1872" s="2"/>
      <c r="FX1872" s="2"/>
      <c r="FY1872" s="2"/>
      <c r="FZ1872" s="2"/>
      <c r="GA1872" s="2"/>
      <c r="GB1872" s="2"/>
      <c r="GC1872" s="2"/>
      <c r="GD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</row>
    <row r="1873" spans="1:197" s="1" customFormat="1" x14ac:dyDescent="0.25">
      <c r="A1873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N1873" s="107"/>
      <c r="O1873" s="107"/>
      <c r="P1873"/>
      <c r="Q1873"/>
      <c r="R1873" s="108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  <c r="EW1873" s="2"/>
      <c r="EX1873" s="2"/>
      <c r="EY1873" s="2"/>
      <c r="EZ1873" s="2"/>
      <c r="FA1873" s="2"/>
      <c r="FB1873" s="2"/>
      <c r="FC1873" s="2"/>
      <c r="FD1873" s="2"/>
      <c r="FE1873" s="2"/>
      <c r="FF1873" s="2"/>
      <c r="FG1873" s="2"/>
      <c r="FH1873" s="2"/>
      <c r="FI1873" s="2"/>
      <c r="FJ1873" s="2"/>
      <c r="FK1873" s="2"/>
      <c r="FL1873" s="2"/>
      <c r="FM1873" s="2"/>
      <c r="FN1873" s="2"/>
      <c r="FO1873" s="2"/>
      <c r="FP1873" s="2"/>
      <c r="FQ1873" s="2"/>
      <c r="FR1873" s="2"/>
      <c r="FS1873" s="2"/>
      <c r="FT1873" s="2"/>
      <c r="FU1873" s="2"/>
      <c r="FV1873" s="2"/>
      <c r="FW1873" s="2"/>
      <c r="FX1873" s="2"/>
      <c r="FY1873" s="2"/>
      <c r="FZ1873" s="2"/>
      <c r="GA1873" s="2"/>
      <c r="GB1873" s="2"/>
      <c r="GC1873" s="2"/>
      <c r="GD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</row>
    <row r="1874" spans="1:197" s="1" customFormat="1" x14ac:dyDescent="0.25">
      <c r="A1874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N1874" s="107"/>
      <c r="O1874" s="107"/>
      <c r="P1874"/>
      <c r="Q1874"/>
      <c r="R1874" s="108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  <c r="EW1874" s="2"/>
      <c r="EX1874" s="2"/>
      <c r="EY1874" s="2"/>
      <c r="EZ1874" s="2"/>
      <c r="FA1874" s="2"/>
      <c r="FB1874" s="2"/>
      <c r="FC1874" s="2"/>
      <c r="FD1874" s="2"/>
      <c r="FE1874" s="2"/>
      <c r="FF1874" s="2"/>
      <c r="FG1874" s="2"/>
      <c r="FH1874" s="2"/>
      <c r="FI1874" s="2"/>
      <c r="FJ1874" s="2"/>
      <c r="FK1874" s="2"/>
      <c r="FL1874" s="2"/>
      <c r="FM1874" s="2"/>
      <c r="FN1874" s="2"/>
      <c r="FO1874" s="2"/>
      <c r="FP1874" s="2"/>
      <c r="FQ1874" s="2"/>
      <c r="FR1874" s="2"/>
      <c r="FS1874" s="2"/>
      <c r="FT1874" s="2"/>
      <c r="FU1874" s="2"/>
      <c r="FV1874" s="2"/>
      <c r="FW1874" s="2"/>
      <c r="FX1874" s="2"/>
      <c r="FY1874" s="2"/>
      <c r="FZ1874" s="2"/>
      <c r="GA1874" s="2"/>
      <c r="GB1874" s="2"/>
      <c r="GC1874" s="2"/>
      <c r="GD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</row>
    <row r="1875" spans="1:197" s="1" customFormat="1" x14ac:dyDescent="0.25">
      <c r="A1875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N1875" s="107"/>
      <c r="O1875" s="107"/>
      <c r="P1875"/>
      <c r="Q1875"/>
      <c r="R1875" s="108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  <c r="EW1875" s="2"/>
      <c r="EX1875" s="2"/>
      <c r="EY1875" s="2"/>
      <c r="EZ1875" s="2"/>
      <c r="FA1875" s="2"/>
      <c r="FB1875" s="2"/>
      <c r="FC1875" s="2"/>
      <c r="FD1875" s="2"/>
      <c r="FE1875" s="2"/>
      <c r="FF1875" s="2"/>
      <c r="FG1875" s="2"/>
      <c r="FH1875" s="2"/>
      <c r="FI1875" s="2"/>
      <c r="FJ1875" s="2"/>
      <c r="FK1875" s="2"/>
      <c r="FL1875" s="2"/>
      <c r="FM1875" s="2"/>
      <c r="FN1875" s="2"/>
      <c r="FO1875" s="2"/>
      <c r="FP1875" s="2"/>
      <c r="FQ1875" s="2"/>
      <c r="FR1875" s="2"/>
      <c r="FS1875" s="2"/>
      <c r="FT1875" s="2"/>
      <c r="FU1875" s="2"/>
      <c r="FV1875" s="2"/>
      <c r="FW1875" s="2"/>
      <c r="FX1875" s="2"/>
      <c r="FY1875" s="2"/>
      <c r="FZ1875" s="2"/>
      <c r="GA1875" s="2"/>
      <c r="GB1875" s="2"/>
      <c r="GC1875" s="2"/>
      <c r="GD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</row>
    <row r="1876" spans="1:197" s="1" customFormat="1" x14ac:dyDescent="0.25">
      <c r="A1876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/>
      <c r="Q1876"/>
      <c r="R1876" s="108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  <c r="EW1876" s="2"/>
      <c r="EX1876" s="2"/>
      <c r="EY1876" s="2"/>
      <c r="EZ1876" s="2"/>
      <c r="FA1876" s="2"/>
      <c r="FB1876" s="2"/>
      <c r="FC1876" s="2"/>
      <c r="FD1876" s="2"/>
      <c r="FE1876" s="2"/>
      <c r="FF1876" s="2"/>
      <c r="FG1876" s="2"/>
      <c r="FH1876" s="2"/>
      <c r="FI1876" s="2"/>
      <c r="FJ1876" s="2"/>
      <c r="FK1876" s="2"/>
      <c r="FL1876" s="2"/>
      <c r="FM1876" s="2"/>
      <c r="FN1876" s="2"/>
      <c r="FO1876" s="2"/>
      <c r="FP1876" s="2"/>
      <c r="FQ1876" s="2"/>
      <c r="FR1876" s="2"/>
      <c r="FS1876" s="2"/>
      <c r="FT1876" s="2"/>
      <c r="FU1876" s="2"/>
      <c r="FV1876" s="2"/>
      <c r="FW1876" s="2"/>
      <c r="FX1876" s="2"/>
      <c r="FY1876" s="2"/>
      <c r="FZ1876" s="2"/>
      <c r="GA1876" s="2"/>
      <c r="GB1876" s="2"/>
      <c r="GC1876" s="2"/>
      <c r="GD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</row>
    <row r="1877" spans="1:197" s="1" customFormat="1" x14ac:dyDescent="0.25">
      <c r="A187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/>
      <c r="Q1877"/>
      <c r="R1877" s="108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  <c r="EW1877" s="2"/>
      <c r="EX1877" s="2"/>
      <c r="EY1877" s="2"/>
      <c r="EZ1877" s="2"/>
      <c r="FA1877" s="2"/>
      <c r="FB1877" s="2"/>
      <c r="FC1877" s="2"/>
      <c r="FD1877" s="2"/>
      <c r="FE1877" s="2"/>
      <c r="FF1877" s="2"/>
      <c r="FG1877" s="2"/>
      <c r="FH1877" s="2"/>
      <c r="FI1877" s="2"/>
      <c r="FJ1877" s="2"/>
      <c r="FK1877" s="2"/>
      <c r="FL1877" s="2"/>
      <c r="FM1877" s="2"/>
      <c r="FN1877" s="2"/>
      <c r="FO1877" s="2"/>
      <c r="FP1877" s="2"/>
      <c r="FQ1877" s="2"/>
      <c r="FR1877" s="2"/>
      <c r="FS1877" s="2"/>
      <c r="FT1877" s="2"/>
      <c r="FU1877" s="2"/>
      <c r="FV1877" s="2"/>
      <c r="FW1877" s="2"/>
      <c r="FX1877" s="2"/>
      <c r="FY1877" s="2"/>
      <c r="FZ1877" s="2"/>
      <c r="GA1877" s="2"/>
      <c r="GB1877" s="2"/>
      <c r="GC1877" s="2"/>
      <c r="GD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</row>
    <row r="1878" spans="1:197" s="1" customFormat="1" x14ac:dyDescent="0.25">
      <c r="A1878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N1878" s="107"/>
      <c r="O1878" s="107"/>
      <c r="P1878"/>
      <c r="Q1878"/>
      <c r="R1878" s="108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  <c r="EW1878" s="2"/>
      <c r="EX1878" s="2"/>
      <c r="EY1878" s="2"/>
      <c r="EZ1878" s="2"/>
      <c r="FA1878" s="2"/>
      <c r="FB1878" s="2"/>
      <c r="FC1878" s="2"/>
      <c r="FD1878" s="2"/>
      <c r="FE1878" s="2"/>
      <c r="FF1878" s="2"/>
      <c r="FG1878" s="2"/>
      <c r="FH1878" s="2"/>
      <c r="FI1878" s="2"/>
      <c r="FJ1878" s="2"/>
      <c r="FK1878" s="2"/>
      <c r="FL1878" s="2"/>
      <c r="FM1878" s="2"/>
      <c r="FN1878" s="2"/>
      <c r="FO1878" s="2"/>
      <c r="FP1878" s="2"/>
      <c r="FQ1878" s="2"/>
      <c r="FR1878" s="2"/>
      <c r="FS1878" s="2"/>
      <c r="FT1878" s="2"/>
      <c r="FU1878" s="2"/>
      <c r="FV1878" s="2"/>
      <c r="FW1878" s="2"/>
      <c r="FX1878" s="2"/>
      <c r="FY1878" s="2"/>
      <c r="FZ1878" s="2"/>
      <c r="GA1878" s="2"/>
      <c r="GB1878" s="2"/>
      <c r="GC1878" s="2"/>
      <c r="GD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</row>
    <row r="1879" spans="1:197" s="1" customFormat="1" x14ac:dyDescent="0.25">
      <c r="A1879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N1879" s="107"/>
      <c r="O1879" s="107"/>
      <c r="P1879"/>
      <c r="Q1879"/>
      <c r="R1879" s="108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  <c r="EW1879" s="2"/>
      <c r="EX1879" s="2"/>
      <c r="EY1879" s="2"/>
      <c r="EZ1879" s="2"/>
      <c r="FA1879" s="2"/>
      <c r="FB1879" s="2"/>
      <c r="FC1879" s="2"/>
      <c r="FD1879" s="2"/>
      <c r="FE1879" s="2"/>
      <c r="FF1879" s="2"/>
      <c r="FG1879" s="2"/>
      <c r="FH1879" s="2"/>
      <c r="FI1879" s="2"/>
      <c r="FJ1879" s="2"/>
      <c r="FK1879" s="2"/>
      <c r="FL1879" s="2"/>
      <c r="FM1879" s="2"/>
      <c r="FN1879" s="2"/>
      <c r="FO1879" s="2"/>
      <c r="FP1879" s="2"/>
      <c r="FQ1879" s="2"/>
      <c r="FR1879" s="2"/>
      <c r="FS1879" s="2"/>
      <c r="FT1879" s="2"/>
      <c r="FU1879" s="2"/>
      <c r="FV1879" s="2"/>
      <c r="FW1879" s="2"/>
      <c r="FX1879" s="2"/>
      <c r="FY1879" s="2"/>
      <c r="FZ1879" s="2"/>
      <c r="GA1879" s="2"/>
      <c r="GB1879" s="2"/>
      <c r="GC1879" s="2"/>
      <c r="GD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</row>
    <row r="1880" spans="1:197" s="1" customFormat="1" x14ac:dyDescent="0.25">
      <c r="A1880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N1880" s="107"/>
      <c r="O1880" s="107"/>
      <c r="P1880"/>
      <c r="Q1880"/>
      <c r="R1880" s="108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  <c r="EW1880" s="2"/>
      <c r="EX1880" s="2"/>
      <c r="EY1880" s="2"/>
      <c r="EZ1880" s="2"/>
      <c r="FA1880" s="2"/>
      <c r="FB1880" s="2"/>
      <c r="FC1880" s="2"/>
      <c r="FD1880" s="2"/>
      <c r="FE1880" s="2"/>
      <c r="FF1880" s="2"/>
      <c r="FG1880" s="2"/>
      <c r="FH1880" s="2"/>
      <c r="FI1880" s="2"/>
      <c r="FJ1880" s="2"/>
      <c r="FK1880" s="2"/>
      <c r="FL1880" s="2"/>
      <c r="FM1880" s="2"/>
      <c r="FN1880" s="2"/>
      <c r="FO1880" s="2"/>
      <c r="FP1880" s="2"/>
      <c r="FQ1880" s="2"/>
      <c r="FR1880" s="2"/>
      <c r="FS1880" s="2"/>
      <c r="FT1880" s="2"/>
      <c r="FU1880" s="2"/>
      <c r="FV1880" s="2"/>
      <c r="FW1880" s="2"/>
      <c r="FX1880" s="2"/>
      <c r="FY1880" s="2"/>
      <c r="FZ1880" s="2"/>
      <c r="GA1880" s="2"/>
      <c r="GB1880" s="2"/>
      <c r="GC1880" s="2"/>
      <c r="GD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</row>
    <row r="1881" spans="1:197" s="1" customFormat="1" x14ac:dyDescent="0.25">
      <c r="A1881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N1881" s="107"/>
      <c r="O1881" s="107"/>
      <c r="P1881"/>
      <c r="Q1881"/>
      <c r="R1881" s="108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  <c r="EW1881" s="2"/>
      <c r="EX1881" s="2"/>
      <c r="EY1881" s="2"/>
      <c r="EZ1881" s="2"/>
      <c r="FA1881" s="2"/>
      <c r="FB1881" s="2"/>
      <c r="FC1881" s="2"/>
      <c r="FD1881" s="2"/>
      <c r="FE1881" s="2"/>
      <c r="FF1881" s="2"/>
      <c r="FG1881" s="2"/>
      <c r="FH1881" s="2"/>
      <c r="FI1881" s="2"/>
      <c r="FJ1881" s="2"/>
      <c r="FK1881" s="2"/>
      <c r="FL1881" s="2"/>
      <c r="FM1881" s="2"/>
      <c r="FN1881" s="2"/>
      <c r="FO1881" s="2"/>
      <c r="FP1881" s="2"/>
      <c r="FQ1881" s="2"/>
      <c r="FR1881" s="2"/>
      <c r="FS1881" s="2"/>
      <c r="FT1881" s="2"/>
      <c r="FU1881" s="2"/>
      <c r="FV1881" s="2"/>
      <c r="FW1881" s="2"/>
      <c r="FX1881" s="2"/>
      <c r="FY1881" s="2"/>
      <c r="FZ1881" s="2"/>
      <c r="GA1881" s="2"/>
      <c r="GB1881" s="2"/>
      <c r="GC1881" s="2"/>
      <c r="GD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</row>
    <row r="1882" spans="1:197" s="1" customFormat="1" x14ac:dyDescent="0.25">
      <c r="A1882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  <c r="O1882" s="107"/>
      <c r="P1882"/>
      <c r="Q1882"/>
      <c r="R1882" s="108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  <c r="EW1882" s="2"/>
      <c r="EX1882" s="2"/>
      <c r="EY1882" s="2"/>
      <c r="EZ1882" s="2"/>
      <c r="FA1882" s="2"/>
      <c r="FB1882" s="2"/>
      <c r="FC1882" s="2"/>
      <c r="FD1882" s="2"/>
      <c r="FE1882" s="2"/>
      <c r="FF1882" s="2"/>
      <c r="FG1882" s="2"/>
      <c r="FH1882" s="2"/>
      <c r="FI1882" s="2"/>
      <c r="FJ1882" s="2"/>
      <c r="FK1882" s="2"/>
      <c r="FL1882" s="2"/>
      <c r="FM1882" s="2"/>
      <c r="FN1882" s="2"/>
      <c r="FO1882" s="2"/>
      <c r="FP1882" s="2"/>
      <c r="FQ1882" s="2"/>
      <c r="FR1882" s="2"/>
      <c r="FS1882" s="2"/>
      <c r="FT1882" s="2"/>
      <c r="FU1882" s="2"/>
      <c r="FV1882" s="2"/>
      <c r="FW1882" s="2"/>
      <c r="FX1882" s="2"/>
      <c r="FY1882" s="2"/>
      <c r="FZ1882" s="2"/>
      <c r="GA1882" s="2"/>
      <c r="GB1882" s="2"/>
      <c r="GC1882" s="2"/>
      <c r="GD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</row>
    <row r="1883" spans="1:197" s="1" customFormat="1" x14ac:dyDescent="0.25">
      <c r="A1883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N1883" s="107"/>
      <c r="O1883" s="107"/>
      <c r="P1883"/>
      <c r="Q1883"/>
      <c r="R1883" s="108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  <c r="EW1883" s="2"/>
      <c r="EX1883" s="2"/>
      <c r="EY1883" s="2"/>
      <c r="EZ1883" s="2"/>
      <c r="FA1883" s="2"/>
      <c r="FB1883" s="2"/>
      <c r="FC1883" s="2"/>
      <c r="FD1883" s="2"/>
      <c r="FE1883" s="2"/>
      <c r="FF1883" s="2"/>
      <c r="FG1883" s="2"/>
      <c r="FH1883" s="2"/>
      <c r="FI1883" s="2"/>
      <c r="FJ1883" s="2"/>
      <c r="FK1883" s="2"/>
      <c r="FL1883" s="2"/>
      <c r="FM1883" s="2"/>
      <c r="FN1883" s="2"/>
      <c r="FO1883" s="2"/>
      <c r="FP1883" s="2"/>
      <c r="FQ1883" s="2"/>
      <c r="FR1883" s="2"/>
      <c r="FS1883" s="2"/>
      <c r="FT1883" s="2"/>
      <c r="FU1883" s="2"/>
      <c r="FV1883" s="2"/>
      <c r="FW1883" s="2"/>
      <c r="FX1883" s="2"/>
      <c r="FY1883" s="2"/>
      <c r="FZ1883" s="2"/>
      <c r="GA1883" s="2"/>
      <c r="GB1883" s="2"/>
      <c r="GC1883" s="2"/>
      <c r="GD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</row>
    <row r="1884" spans="1:197" s="1" customFormat="1" x14ac:dyDescent="0.25">
      <c r="A1884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N1884" s="107"/>
      <c r="O1884" s="107"/>
      <c r="P1884"/>
      <c r="Q1884"/>
      <c r="R1884" s="108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  <c r="EW1884" s="2"/>
      <c r="EX1884" s="2"/>
      <c r="EY1884" s="2"/>
      <c r="EZ1884" s="2"/>
      <c r="FA1884" s="2"/>
      <c r="FB1884" s="2"/>
      <c r="FC1884" s="2"/>
      <c r="FD1884" s="2"/>
      <c r="FE1884" s="2"/>
      <c r="FF1884" s="2"/>
      <c r="FG1884" s="2"/>
      <c r="FH1884" s="2"/>
      <c r="FI1884" s="2"/>
      <c r="FJ1884" s="2"/>
      <c r="FK1884" s="2"/>
      <c r="FL1884" s="2"/>
      <c r="FM1884" s="2"/>
      <c r="FN1884" s="2"/>
      <c r="FO1884" s="2"/>
      <c r="FP1884" s="2"/>
      <c r="FQ1884" s="2"/>
      <c r="FR1884" s="2"/>
      <c r="FS1884" s="2"/>
      <c r="FT1884" s="2"/>
      <c r="FU1884" s="2"/>
      <c r="FV1884" s="2"/>
      <c r="FW1884" s="2"/>
      <c r="FX1884" s="2"/>
      <c r="FY1884" s="2"/>
      <c r="FZ1884" s="2"/>
      <c r="GA1884" s="2"/>
      <c r="GB1884" s="2"/>
      <c r="GC1884" s="2"/>
      <c r="GD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</row>
    <row r="1885" spans="1:197" s="1" customFormat="1" x14ac:dyDescent="0.25">
      <c r="A1885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N1885" s="107"/>
      <c r="O1885" s="107"/>
      <c r="P1885"/>
      <c r="Q1885"/>
      <c r="R1885" s="108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  <c r="EW1885" s="2"/>
      <c r="EX1885" s="2"/>
      <c r="EY1885" s="2"/>
      <c r="EZ1885" s="2"/>
      <c r="FA1885" s="2"/>
      <c r="FB1885" s="2"/>
      <c r="FC1885" s="2"/>
      <c r="FD1885" s="2"/>
      <c r="FE1885" s="2"/>
      <c r="FF1885" s="2"/>
      <c r="FG1885" s="2"/>
      <c r="FH1885" s="2"/>
      <c r="FI1885" s="2"/>
      <c r="FJ1885" s="2"/>
      <c r="FK1885" s="2"/>
      <c r="FL1885" s="2"/>
      <c r="FM1885" s="2"/>
      <c r="FN1885" s="2"/>
      <c r="FO1885" s="2"/>
      <c r="FP1885" s="2"/>
      <c r="FQ1885" s="2"/>
      <c r="FR1885" s="2"/>
      <c r="FS1885" s="2"/>
      <c r="FT1885" s="2"/>
      <c r="FU1885" s="2"/>
      <c r="FV1885" s="2"/>
      <c r="FW1885" s="2"/>
      <c r="FX1885" s="2"/>
      <c r="FY1885" s="2"/>
      <c r="FZ1885" s="2"/>
      <c r="GA1885" s="2"/>
      <c r="GB1885" s="2"/>
      <c r="GC1885" s="2"/>
      <c r="GD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</row>
    <row r="1886" spans="1:197" s="1" customFormat="1" x14ac:dyDescent="0.25">
      <c r="A1886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N1886" s="107"/>
      <c r="O1886" s="107"/>
      <c r="P1886"/>
      <c r="Q1886"/>
      <c r="R1886" s="108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  <c r="EW1886" s="2"/>
      <c r="EX1886" s="2"/>
      <c r="EY1886" s="2"/>
      <c r="EZ1886" s="2"/>
      <c r="FA1886" s="2"/>
      <c r="FB1886" s="2"/>
      <c r="FC1886" s="2"/>
      <c r="FD1886" s="2"/>
      <c r="FE1886" s="2"/>
      <c r="FF1886" s="2"/>
      <c r="FG1886" s="2"/>
      <c r="FH1886" s="2"/>
      <c r="FI1886" s="2"/>
      <c r="FJ1886" s="2"/>
      <c r="FK1886" s="2"/>
      <c r="FL1886" s="2"/>
      <c r="FM1886" s="2"/>
      <c r="FN1886" s="2"/>
      <c r="FO1886" s="2"/>
      <c r="FP1886" s="2"/>
      <c r="FQ1886" s="2"/>
      <c r="FR1886" s="2"/>
      <c r="FS1886" s="2"/>
      <c r="FT1886" s="2"/>
      <c r="FU1886" s="2"/>
      <c r="FV1886" s="2"/>
      <c r="FW1886" s="2"/>
      <c r="FX1886" s="2"/>
      <c r="FY1886" s="2"/>
      <c r="FZ1886" s="2"/>
      <c r="GA1886" s="2"/>
      <c r="GB1886" s="2"/>
      <c r="GC1886" s="2"/>
      <c r="GD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</row>
    <row r="1887" spans="1:197" s="1" customFormat="1" x14ac:dyDescent="0.25">
      <c r="A188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N1887" s="107"/>
      <c r="O1887" s="107"/>
      <c r="P1887"/>
      <c r="Q1887"/>
      <c r="R1887" s="108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  <c r="EW1887" s="2"/>
      <c r="EX1887" s="2"/>
      <c r="EY1887" s="2"/>
      <c r="EZ1887" s="2"/>
      <c r="FA1887" s="2"/>
      <c r="FB1887" s="2"/>
      <c r="FC1887" s="2"/>
      <c r="FD1887" s="2"/>
      <c r="FE1887" s="2"/>
      <c r="FF1887" s="2"/>
      <c r="FG1887" s="2"/>
      <c r="FH1887" s="2"/>
      <c r="FI1887" s="2"/>
      <c r="FJ1887" s="2"/>
      <c r="FK1887" s="2"/>
      <c r="FL1887" s="2"/>
      <c r="FM1887" s="2"/>
      <c r="FN1887" s="2"/>
      <c r="FO1887" s="2"/>
      <c r="FP1887" s="2"/>
      <c r="FQ1887" s="2"/>
      <c r="FR1887" s="2"/>
      <c r="FS1887" s="2"/>
      <c r="FT1887" s="2"/>
      <c r="FU1887" s="2"/>
      <c r="FV1887" s="2"/>
      <c r="FW1887" s="2"/>
      <c r="FX1887" s="2"/>
      <c r="FY1887" s="2"/>
      <c r="FZ1887" s="2"/>
      <c r="GA1887" s="2"/>
      <c r="GB1887" s="2"/>
      <c r="GC1887" s="2"/>
      <c r="GD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</row>
    <row r="1888" spans="1:197" s="1" customFormat="1" x14ac:dyDescent="0.25">
      <c r="A1888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N1888" s="107"/>
      <c r="O1888" s="107"/>
      <c r="P1888"/>
      <c r="Q1888"/>
      <c r="R1888" s="108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</row>
    <row r="1889" spans="1:197" s="1" customFormat="1" x14ac:dyDescent="0.25">
      <c r="A1889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N1889" s="107"/>
      <c r="O1889" s="107"/>
      <c r="P1889"/>
      <c r="Q1889"/>
      <c r="R1889" s="108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  <c r="EW1889" s="2"/>
      <c r="EX1889" s="2"/>
      <c r="EY1889" s="2"/>
      <c r="EZ1889" s="2"/>
      <c r="FA1889" s="2"/>
      <c r="FB1889" s="2"/>
      <c r="FC1889" s="2"/>
      <c r="FD1889" s="2"/>
      <c r="FE1889" s="2"/>
      <c r="FF1889" s="2"/>
      <c r="FG1889" s="2"/>
      <c r="FH1889" s="2"/>
      <c r="FI1889" s="2"/>
      <c r="FJ1889" s="2"/>
      <c r="FK1889" s="2"/>
      <c r="FL1889" s="2"/>
      <c r="FM1889" s="2"/>
      <c r="FN1889" s="2"/>
      <c r="FO1889" s="2"/>
      <c r="FP1889" s="2"/>
      <c r="FQ1889" s="2"/>
      <c r="FR1889" s="2"/>
      <c r="FS1889" s="2"/>
      <c r="FT1889" s="2"/>
      <c r="FU1889" s="2"/>
      <c r="FV1889" s="2"/>
      <c r="FW1889" s="2"/>
      <c r="FX1889" s="2"/>
      <c r="FY1889" s="2"/>
      <c r="FZ1889" s="2"/>
      <c r="GA1889" s="2"/>
      <c r="GB1889" s="2"/>
      <c r="GC1889" s="2"/>
      <c r="GD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</row>
    <row r="1890" spans="1:197" s="1" customFormat="1" x14ac:dyDescent="0.25">
      <c r="A1890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N1890" s="107"/>
      <c r="O1890" s="107"/>
      <c r="P1890"/>
      <c r="Q1890"/>
      <c r="R1890" s="108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  <c r="EW1890" s="2"/>
      <c r="EX1890" s="2"/>
      <c r="EY1890" s="2"/>
      <c r="EZ1890" s="2"/>
      <c r="FA1890" s="2"/>
      <c r="FB1890" s="2"/>
      <c r="FC1890" s="2"/>
      <c r="FD1890" s="2"/>
      <c r="FE1890" s="2"/>
      <c r="FF1890" s="2"/>
      <c r="FG1890" s="2"/>
      <c r="FH1890" s="2"/>
      <c r="FI1890" s="2"/>
      <c r="FJ1890" s="2"/>
      <c r="FK1890" s="2"/>
      <c r="FL1890" s="2"/>
      <c r="FM1890" s="2"/>
      <c r="FN1890" s="2"/>
      <c r="FO1890" s="2"/>
      <c r="FP1890" s="2"/>
      <c r="FQ1890" s="2"/>
      <c r="FR1890" s="2"/>
      <c r="FS1890" s="2"/>
      <c r="FT1890" s="2"/>
      <c r="FU1890" s="2"/>
      <c r="FV1890" s="2"/>
      <c r="FW1890" s="2"/>
      <c r="FX1890" s="2"/>
      <c r="FY1890" s="2"/>
      <c r="FZ1890" s="2"/>
      <c r="GA1890" s="2"/>
      <c r="GB1890" s="2"/>
      <c r="GC1890" s="2"/>
      <c r="GD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</row>
    <row r="1891" spans="1:197" s="1" customFormat="1" x14ac:dyDescent="0.25">
      <c r="A1891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N1891" s="107"/>
      <c r="O1891" s="107"/>
      <c r="P1891"/>
      <c r="Q1891"/>
      <c r="R1891" s="108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  <c r="EW1891" s="2"/>
      <c r="EX1891" s="2"/>
      <c r="EY1891" s="2"/>
      <c r="EZ1891" s="2"/>
      <c r="FA1891" s="2"/>
      <c r="FB1891" s="2"/>
      <c r="FC1891" s="2"/>
      <c r="FD1891" s="2"/>
      <c r="FE1891" s="2"/>
      <c r="FF1891" s="2"/>
      <c r="FG1891" s="2"/>
      <c r="FH1891" s="2"/>
      <c r="FI1891" s="2"/>
      <c r="FJ1891" s="2"/>
      <c r="FK1891" s="2"/>
      <c r="FL1891" s="2"/>
      <c r="FM1891" s="2"/>
      <c r="FN1891" s="2"/>
      <c r="FO1891" s="2"/>
      <c r="FP1891" s="2"/>
      <c r="FQ1891" s="2"/>
      <c r="FR1891" s="2"/>
      <c r="FS1891" s="2"/>
      <c r="FT1891" s="2"/>
      <c r="FU1891" s="2"/>
      <c r="FV1891" s="2"/>
      <c r="FW1891" s="2"/>
      <c r="FX1891" s="2"/>
      <c r="FY1891" s="2"/>
      <c r="FZ1891" s="2"/>
      <c r="GA1891" s="2"/>
      <c r="GB1891" s="2"/>
      <c r="GC1891" s="2"/>
      <c r="GD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</row>
    <row r="1892" spans="1:197" s="1" customFormat="1" x14ac:dyDescent="0.25">
      <c r="A1892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N1892" s="107"/>
      <c r="O1892" s="107"/>
      <c r="P1892"/>
      <c r="Q1892"/>
      <c r="R1892" s="108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  <c r="EW1892" s="2"/>
      <c r="EX1892" s="2"/>
      <c r="EY1892" s="2"/>
      <c r="EZ1892" s="2"/>
      <c r="FA1892" s="2"/>
      <c r="FB1892" s="2"/>
      <c r="FC1892" s="2"/>
      <c r="FD1892" s="2"/>
      <c r="FE1892" s="2"/>
      <c r="FF1892" s="2"/>
      <c r="FG1892" s="2"/>
      <c r="FH1892" s="2"/>
      <c r="FI1892" s="2"/>
      <c r="FJ1892" s="2"/>
      <c r="FK1892" s="2"/>
      <c r="FL1892" s="2"/>
      <c r="FM1892" s="2"/>
      <c r="FN1892" s="2"/>
      <c r="FO1892" s="2"/>
      <c r="FP1892" s="2"/>
      <c r="FQ1892" s="2"/>
      <c r="FR1892" s="2"/>
      <c r="FS1892" s="2"/>
      <c r="FT1892" s="2"/>
      <c r="FU1892" s="2"/>
      <c r="FV1892" s="2"/>
      <c r="FW1892" s="2"/>
      <c r="FX1892" s="2"/>
      <c r="FY1892" s="2"/>
      <c r="FZ1892" s="2"/>
      <c r="GA1892" s="2"/>
      <c r="GB1892" s="2"/>
      <c r="GC1892" s="2"/>
      <c r="GD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</row>
    <row r="1893" spans="1:197" s="1" customFormat="1" x14ac:dyDescent="0.25">
      <c r="A1893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N1893" s="107"/>
      <c r="O1893" s="107"/>
      <c r="P1893"/>
      <c r="Q1893"/>
      <c r="R1893" s="108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  <c r="EW1893" s="2"/>
      <c r="EX1893" s="2"/>
      <c r="EY1893" s="2"/>
      <c r="EZ1893" s="2"/>
      <c r="FA1893" s="2"/>
      <c r="FB1893" s="2"/>
      <c r="FC1893" s="2"/>
      <c r="FD1893" s="2"/>
      <c r="FE1893" s="2"/>
      <c r="FF1893" s="2"/>
      <c r="FG1893" s="2"/>
      <c r="FH1893" s="2"/>
      <c r="FI1893" s="2"/>
      <c r="FJ1893" s="2"/>
      <c r="FK1893" s="2"/>
      <c r="FL1893" s="2"/>
      <c r="FM1893" s="2"/>
      <c r="FN1893" s="2"/>
      <c r="FO1893" s="2"/>
      <c r="FP1893" s="2"/>
      <c r="FQ1893" s="2"/>
      <c r="FR1893" s="2"/>
      <c r="FS1893" s="2"/>
      <c r="FT1893" s="2"/>
      <c r="FU1893" s="2"/>
      <c r="FV1893" s="2"/>
      <c r="FW1893" s="2"/>
      <c r="FX1893" s="2"/>
      <c r="FY1893" s="2"/>
      <c r="FZ1893" s="2"/>
      <c r="GA1893" s="2"/>
      <c r="GB1893" s="2"/>
      <c r="GC1893" s="2"/>
      <c r="GD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</row>
    <row r="1894" spans="1:197" s="1" customFormat="1" x14ac:dyDescent="0.25">
      <c r="A1894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N1894" s="107"/>
      <c r="O1894" s="107"/>
      <c r="P1894"/>
      <c r="Q1894"/>
      <c r="R1894" s="108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  <c r="EW1894" s="2"/>
      <c r="EX1894" s="2"/>
      <c r="EY1894" s="2"/>
      <c r="EZ1894" s="2"/>
      <c r="FA1894" s="2"/>
      <c r="FB1894" s="2"/>
      <c r="FC1894" s="2"/>
      <c r="FD1894" s="2"/>
      <c r="FE1894" s="2"/>
      <c r="FF1894" s="2"/>
      <c r="FG1894" s="2"/>
      <c r="FH1894" s="2"/>
      <c r="FI1894" s="2"/>
      <c r="FJ1894" s="2"/>
      <c r="FK1894" s="2"/>
      <c r="FL1894" s="2"/>
      <c r="FM1894" s="2"/>
      <c r="FN1894" s="2"/>
      <c r="FO1894" s="2"/>
      <c r="FP1894" s="2"/>
      <c r="FQ1894" s="2"/>
      <c r="FR1894" s="2"/>
      <c r="FS1894" s="2"/>
      <c r="FT1894" s="2"/>
      <c r="FU1894" s="2"/>
      <c r="FV1894" s="2"/>
      <c r="FW1894" s="2"/>
      <c r="FX1894" s="2"/>
      <c r="FY1894" s="2"/>
      <c r="FZ1894" s="2"/>
      <c r="GA1894" s="2"/>
      <c r="GB1894" s="2"/>
      <c r="GC1894" s="2"/>
      <c r="GD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</row>
    <row r="1895" spans="1:197" s="1" customFormat="1" x14ac:dyDescent="0.25">
      <c r="A1895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N1895" s="107"/>
      <c r="O1895" s="107"/>
      <c r="P1895"/>
      <c r="Q1895"/>
      <c r="R1895" s="108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  <c r="EW1895" s="2"/>
      <c r="EX1895" s="2"/>
      <c r="EY1895" s="2"/>
      <c r="EZ1895" s="2"/>
      <c r="FA1895" s="2"/>
      <c r="FB1895" s="2"/>
      <c r="FC1895" s="2"/>
      <c r="FD1895" s="2"/>
      <c r="FE1895" s="2"/>
      <c r="FF1895" s="2"/>
      <c r="FG1895" s="2"/>
      <c r="FH1895" s="2"/>
      <c r="FI1895" s="2"/>
      <c r="FJ1895" s="2"/>
      <c r="FK1895" s="2"/>
      <c r="FL1895" s="2"/>
      <c r="FM1895" s="2"/>
      <c r="FN1895" s="2"/>
      <c r="FO1895" s="2"/>
      <c r="FP1895" s="2"/>
      <c r="FQ1895" s="2"/>
      <c r="FR1895" s="2"/>
      <c r="FS1895" s="2"/>
      <c r="FT1895" s="2"/>
      <c r="FU1895" s="2"/>
      <c r="FV1895" s="2"/>
      <c r="FW1895" s="2"/>
      <c r="FX1895" s="2"/>
      <c r="FY1895" s="2"/>
      <c r="FZ1895" s="2"/>
      <c r="GA1895" s="2"/>
      <c r="GB1895" s="2"/>
      <c r="GC1895" s="2"/>
      <c r="GD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</row>
    <row r="1896" spans="1:197" s="1" customFormat="1" x14ac:dyDescent="0.25">
      <c r="A1896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N1896" s="107"/>
      <c r="O1896" s="107"/>
      <c r="P1896"/>
      <c r="Q1896"/>
      <c r="R1896" s="108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</row>
    <row r="1897" spans="1:197" s="1" customFormat="1" x14ac:dyDescent="0.25">
      <c r="A189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N1897" s="107"/>
      <c r="O1897" s="107"/>
      <c r="P1897"/>
      <c r="Q1897"/>
      <c r="R1897" s="108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  <c r="EW1897" s="2"/>
      <c r="EX1897" s="2"/>
      <c r="EY1897" s="2"/>
      <c r="EZ1897" s="2"/>
      <c r="FA1897" s="2"/>
      <c r="FB1897" s="2"/>
      <c r="FC1897" s="2"/>
      <c r="FD1897" s="2"/>
      <c r="FE1897" s="2"/>
      <c r="FF1897" s="2"/>
      <c r="FG1897" s="2"/>
      <c r="FH1897" s="2"/>
      <c r="FI1897" s="2"/>
      <c r="FJ1897" s="2"/>
      <c r="FK1897" s="2"/>
      <c r="FL1897" s="2"/>
      <c r="FM1897" s="2"/>
      <c r="FN1897" s="2"/>
      <c r="FO1897" s="2"/>
      <c r="FP1897" s="2"/>
      <c r="FQ1897" s="2"/>
      <c r="FR1897" s="2"/>
      <c r="FS1897" s="2"/>
      <c r="FT1897" s="2"/>
      <c r="FU1897" s="2"/>
      <c r="FV1897" s="2"/>
      <c r="FW1897" s="2"/>
      <c r="FX1897" s="2"/>
      <c r="FY1897" s="2"/>
      <c r="FZ1897" s="2"/>
      <c r="GA1897" s="2"/>
      <c r="GB1897" s="2"/>
      <c r="GC1897" s="2"/>
      <c r="GD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</row>
    <row r="1898" spans="1:197" s="1" customFormat="1" x14ac:dyDescent="0.25">
      <c r="A1898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N1898" s="107"/>
      <c r="O1898" s="107"/>
      <c r="P1898"/>
      <c r="Q1898"/>
      <c r="R1898" s="108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  <c r="EW1898" s="2"/>
      <c r="EX1898" s="2"/>
      <c r="EY1898" s="2"/>
      <c r="EZ1898" s="2"/>
      <c r="FA1898" s="2"/>
      <c r="FB1898" s="2"/>
      <c r="FC1898" s="2"/>
      <c r="FD1898" s="2"/>
      <c r="FE1898" s="2"/>
      <c r="FF1898" s="2"/>
      <c r="FG1898" s="2"/>
      <c r="FH1898" s="2"/>
      <c r="FI1898" s="2"/>
      <c r="FJ1898" s="2"/>
      <c r="FK1898" s="2"/>
      <c r="FL1898" s="2"/>
      <c r="FM1898" s="2"/>
      <c r="FN1898" s="2"/>
      <c r="FO1898" s="2"/>
      <c r="FP1898" s="2"/>
      <c r="FQ1898" s="2"/>
      <c r="FR1898" s="2"/>
      <c r="FS1898" s="2"/>
      <c r="FT1898" s="2"/>
      <c r="FU1898" s="2"/>
      <c r="FV1898" s="2"/>
      <c r="FW1898" s="2"/>
      <c r="FX1898" s="2"/>
      <c r="FY1898" s="2"/>
      <c r="FZ1898" s="2"/>
      <c r="GA1898" s="2"/>
      <c r="GB1898" s="2"/>
      <c r="GC1898" s="2"/>
      <c r="GD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</row>
    <row r="1899" spans="1:197" s="1" customFormat="1" x14ac:dyDescent="0.25">
      <c r="A1899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N1899" s="107"/>
      <c r="O1899" s="107"/>
      <c r="P1899"/>
      <c r="Q1899"/>
      <c r="R1899" s="108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  <c r="EW1899" s="2"/>
      <c r="EX1899" s="2"/>
      <c r="EY1899" s="2"/>
      <c r="EZ1899" s="2"/>
      <c r="FA1899" s="2"/>
      <c r="FB1899" s="2"/>
      <c r="FC1899" s="2"/>
      <c r="FD1899" s="2"/>
      <c r="FE1899" s="2"/>
      <c r="FF1899" s="2"/>
      <c r="FG1899" s="2"/>
      <c r="FH1899" s="2"/>
      <c r="FI1899" s="2"/>
      <c r="FJ1899" s="2"/>
      <c r="FK1899" s="2"/>
      <c r="FL1899" s="2"/>
      <c r="FM1899" s="2"/>
      <c r="FN1899" s="2"/>
      <c r="FO1899" s="2"/>
      <c r="FP1899" s="2"/>
      <c r="FQ1899" s="2"/>
      <c r="FR1899" s="2"/>
      <c r="FS1899" s="2"/>
      <c r="FT1899" s="2"/>
      <c r="FU1899" s="2"/>
      <c r="FV1899" s="2"/>
      <c r="FW1899" s="2"/>
      <c r="FX1899" s="2"/>
      <c r="FY1899" s="2"/>
      <c r="FZ1899" s="2"/>
      <c r="GA1899" s="2"/>
      <c r="GB1899" s="2"/>
      <c r="GC1899" s="2"/>
      <c r="GD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</row>
    <row r="1900" spans="1:197" s="1" customFormat="1" x14ac:dyDescent="0.25">
      <c r="A1900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N1900" s="107"/>
      <c r="O1900" s="107"/>
      <c r="P1900"/>
      <c r="Q1900"/>
      <c r="R1900" s="108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  <c r="EW1900" s="2"/>
      <c r="EX1900" s="2"/>
      <c r="EY1900" s="2"/>
      <c r="EZ1900" s="2"/>
      <c r="FA1900" s="2"/>
      <c r="FB1900" s="2"/>
      <c r="FC1900" s="2"/>
      <c r="FD1900" s="2"/>
      <c r="FE1900" s="2"/>
      <c r="FF1900" s="2"/>
      <c r="FG1900" s="2"/>
      <c r="FH1900" s="2"/>
      <c r="FI1900" s="2"/>
      <c r="FJ1900" s="2"/>
      <c r="FK1900" s="2"/>
      <c r="FL1900" s="2"/>
      <c r="FM1900" s="2"/>
      <c r="FN1900" s="2"/>
      <c r="FO1900" s="2"/>
      <c r="FP1900" s="2"/>
      <c r="FQ1900" s="2"/>
      <c r="FR1900" s="2"/>
      <c r="FS1900" s="2"/>
      <c r="FT1900" s="2"/>
      <c r="FU1900" s="2"/>
      <c r="FV1900" s="2"/>
      <c r="FW1900" s="2"/>
      <c r="FX1900" s="2"/>
      <c r="FY1900" s="2"/>
      <c r="FZ1900" s="2"/>
      <c r="GA1900" s="2"/>
      <c r="GB1900" s="2"/>
      <c r="GC1900" s="2"/>
      <c r="GD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</row>
    <row r="1901" spans="1:197" s="1" customFormat="1" x14ac:dyDescent="0.25">
      <c r="A1901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N1901" s="107"/>
      <c r="O1901" s="107"/>
      <c r="P1901"/>
      <c r="Q1901"/>
      <c r="R1901" s="108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  <c r="EW1901" s="2"/>
      <c r="EX1901" s="2"/>
      <c r="EY1901" s="2"/>
      <c r="EZ1901" s="2"/>
      <c r="FA1901" s="2"/>
      <c r="FB1901" s="2"/>
      <c r="FC1901" s="2"/>
      <c r="FD1901" s="2"/>
      <c r="FE1901" s="2"/>
      <c r="FF1901" s="2"/>
      <c r="FG1901" s="2"/>
      <c r="FH1901" s="2"/>
      <c r="FI1901" s="2"/>
      <c r="FJ1901" s="2"/>
      <c r="FK1901" s="2"/>
      <c r="FL1901" s="2"/>
      <c r="FM1901" s="2"/>
      <c r="FN1901" s="2"/>
      <c r="FO1901" s="2"/>
      <c r="FP1901" s="2"/>
      <c r="FQ1901" s="2"/>
      <c r="FR1901" s="2"/>
      <c r="FS1901" s="2"/>
      <c r="FT1901" s="2"/>
      <c r="FU1901" s="2"/>
      <c r="FV1901" s="2"/>
      <c r="FW1901" s="2"/>
      <c r="FX1901" s="2"/>
      <c r="FY1901" s="2"/>
      <c r="FZ1901" s="2"/>
      <c r="GA1901" s="2"/>
      <c r="GB1901" s="2"/>
      <c r="GC1901" s="2"/>
      <c r="GD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</row>
    <row r="1902" spans="1:197" s="1" customFormat="1" x14ac:dyDescent="0.25">
      <c r="A1902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N1902" s="107"/>
      <c r="O1902" s="107"/>
      <c r="P1902"/>
      <c r="Q1902"/>
      <c r="R1902" s="108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  <c r="EW1902" s="2"/>
      <c r="EX1902" s="2"/>
      <c r="EY1902" s="2"/>
      <c r="EZ1902" s="2"/>
      <c r="FA1902" s="2"/>
      <c r="FB1902" s="2"/>
      <c r="FC1902" s="2"/>
      <c r="FD1902" s="2"/>
      <c r="FE1902" s="2"/>
      <c r="FF1902" s="2"/>
      <c r="FG1902" s="2"/>
      <c r="FH1902" s="2"/>
      <c r="FI1902" s="2"/>
      <c r="FJ1902" s="2"/>
      <c r="FK1902" s="2"/>
      <c r="FL1902" s="2"/>
      <c r="FM1902" s="2"/>
      <c r="FN1902" s="2"/>
      <c r="FO1902" s="2"/>
      <c r="FP1902" s="2"/>
      <c r="FQ1902" s="2"/>
      <c r="FR1902" s="2"/>
      <c r="FS1902" s="2"/>
      <c r="FT1902" s="2"/>
      <c r="FU1902" s="2"/>
      <c r="FV1902" s="2"/>
      <c r="FW1902" s="2"/>
      <c r="FX1902" s="2"/>
      <c r="FY1902" s="2"/>
      <c r="FZ1902" s="2"/>
      <c r="GA1902" s="2"/>
      <c r="GB1902" s="2"/>
      <c r="GC1902" s="2"/>
      <c r="GD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</row>
    <row r="1903" spans="1:197" s="1" customFormat="1" x14ac:dyDescent="0.25">
      <c r="A1903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N1903" s="107"/>
      <c r="O1903" s="107"/>
      <c r="P1903"/>
      <c r="Q1903"/>
      <c r="R1903" s="108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  <c r="EW1903" s="2"/>
      <c r="EX1903" s="2"/>
      <c r="EY1903" s="2"/>
      <c r="EZ1903" s="2"/>
      <c r="FA1903" s="2"/>
      <c r="FB1903" s="2"/>
      <c r="FC1903" s="2"/>
      <c r="FD1903" s="2"/>
      <c r="FE1903" s="2"/>
      <c r="FF1903" s="2"/>
      <c r="FG1903" s="2"/>
      <c r="FH1903" s="2"/>
      <c r="FI1903" s="2"/>
      <c r="FJ1903" s="2"/>
      <c r="FK1903" s="2"/>
      <c r="FL1903" s="2"/>
      <c r="FM1903" s="2"/>
      <c r="FN1903" s="2"/>
      <c r="FO1903" s="2"/>
      <c r="FP1903" s="2"/>
      <c r="FQ1903" s="2"/>
      <c r="FR1903" s="2"/>
      <c r="FS1903" s="2"/>
      <c r="FT1903" s="2"/>
      <c r="FU1903" s="2"/>
      <c r="FV1903" s="2"/>
      <c r="FW1903" s="2"/>
      <c r="FX1903" s="2"/>
      <c r="FY1903" s="2"/>
      <c r="FZ1903" s="2"/>
      <c r="GA1903" s="2"/>
      <c r="GB1903" s="2"/>
      <c r="GC1903" s="2"/>
      <c r="GD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</row>
    <row r="1904" spans="1:197" s="1" customFormat="1" x14ac:dyDescent="0.25">
      <c r="A1904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N1904" s="107"/>
      <c r="O1904" s="107"/>
      <c r="P1904"/>
      <c r="Q1904"/>
      <c r="R1904" s="108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  <c r="EW1904" s="2"/>
      <c r="EX1904" s="2"/>
      <c r="EY1904" s="2"/>
      <c r="EZ1904" s="2"/>
      <c r="FA1904" s="2"/>
      <c r="FB1904" s="2"/>
      <c r="FC1904" s="2"/>
      <c r="FD1904" s="2"/>
      <c r="FE1904" s="2"/>
      <c r="FF1904" s="2"/>
      <c r="FG1904" s="2"/>
      <c r="FH1904" s="2"/>
      <c r="FI1904" s="2"/>
      <c r="FJ1904" s="2"/>
      <c r="FK1904" s="2"/>
      <c r="FL1904" s="2"/>
      <c r="FM1904" s="2"/>
      <c r="FN1904" s="2"/>
      <c r="FO1904" s="2"/>
      <c r="FP1904" s="2"/>
      <c r="FQ1904" s="2"/>
      <c r="FR1904" s="2"/>
      <c r="FS1904" s="2"/>
      <c r="FT1904" s="2"/>
      <c r="FU1904" s="2"/>
      <c r="FV1904" s="2"/>
      <c r="FW1904" s="2"/>
      <c r="FX1904" s="2"/>
      <c r="FY1904" s="2"/>
      <c r="FZ1904" s="2"/>
      <c r="GA1904" s="2"/>
      <c r="GB1904" s="2"/>
      <c r="GC1904" s="2"/>
      <c r="GD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</row>
    <row r="1905" spans="1:197" s="1" customFormat="1" x14ac:dyDescent="0.25">
      <c r="A1905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N1905" s="107"/>
      <c r="O1905" s="107"/>
      <c r="P1905"/>
      <c r="Q1905"/>
      <c r="R1905" s="108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  <c r="EW1905" s="2"/>
      <c r="EX1905" s="2"/>
      <c r="EY1905" s="2"/>
      <c r="EZ1905" s="2"/>
      <c r="FA1905" s="2"/>
      <c r="FB1905" s="2"/>
      <c r="FC1905" s="2"/>
      <c r="FD1905" s="2"/>
      <c r="FE1905" s="2"/>
      <c r="FF1905" s="2"/>
      <c r="FG1905" s="2"/>
      <c r="FH1905" s="2"/>
      <c r="FI1905" s="2"/>
      <c r="FJ1905" s="2"/>
      <c r="FK1905" s="2"/>
      <c r="FL1905" s="2"/>
      <c r="FM1905" s="2"/>
      <c r="FN1905" s="2"/>
      <c r="FO1905" s="2"/>
      <c r="FP1905" s="2"/>
      <c r="FQ1905" s="2"/>
      <c r="FR1905" s="2"/>
      <c r="FS1905" s="2"/>
      <c r="FT1905" s="2"/>
      <c r="FU1905" s="2"/>
      <c r="FV1905" s="2"/>
      <c r="FW1905" s="2"/>
      <c r="FX1905" s="2"/>
      <c r="FY1905" s="2"/>
      <c r="FZ1905" s="2"/>
      <c r="GA1905" s="2"/>
      <c r="GB1905" s="2"/>
      <c r="GC1905" s="2"/>
      <c r="GD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</row>
    <row r="1906" spans="1:197" s="1" customFormat="1" x14ac:dyDescent="0.25">
      <c r="A1906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N1906" s="107"/>
      <c r="O1906" s="107"/>
      <c r="P1906"/>
      <c r="Q1906"/>
      <c r="R1906" s="108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  <c r="EW1906" s="2"/>
      <c r="EX1906" s="2"/>
      <c r="EY1906" s="2"/>
      <c r="EZ1906" s="2"/>
      <c r="FA1906" s="2"/>
      <c r="FB1906" s="2"/>
      <c r="FC1906" s="2"/>
      <c r="FD1906" s="2"/>
      <c r="FE1906" s="2"/>
      <c r="FF1906" s="2"/>
      <c r="FG1906" s="2"/>
      <c r="FH1906" s="2"/>
      <c r="FI1906" s="2"/>
      <c r="FJ1906" s="2"/>
      <c r="FK1906" s="2"/>
      <c r="FL1906" s="2"/>
      <c r="FM1906" s="2"/>
      <c r="FN1906" s="2"/>
      <c r="FO1906" s="2"/>
      <c r="FP1906" s="2"/>
      <c r="FQ1906" s="2"/>
      <c r="FR1906" s="2"/>
      <c r="FS1906" s="2"/>
      <c r="FT1906" s="2"/>
      <c r="FU1906" s="2"/>
      <c r="FV1906" s="2"/>
      <c r="FW1906" s="2"/>
      <c r="FX1906" s="2"/>
      <c r="FY1906" s="2"/>
      <c r="FZ1906" s="2"/>
      <c r="GA1906" s="2"/>
      <c r="GB1906" s="2"/>
      <c r="GC1906" s="2"/>
      <c r="GD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</row>
    <row r="1907" spans="1:197" s="1" customFormat="1" x14ac:dyDescent="0.25">
      <c r="A19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N1907" s="107"/>
      <c r="O1907" s="107"/>
      <c r="P1907"/>
      <c r="Q1907"/>
      <c r="R1907" s="108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  <c r="EW1907" s="2"/>
      <c r="EX1907" s="2"/>
      <c r="EY1907" s="2"/>
      <c r="EZ1907" s="2"/>
      <c r="FA1907" s="2"/>
      <c r="FB1907" s="2"/>
      <c r="FC1907" s="2"/>
      <c r="FD1907" s="2"/>
      <c r="FE1907" s="2"/>
      <c r="FF1907" s="2"/>
      <c r="FG1907" s="2"/>
      <c r="FH1907" s="2"/>
      <c r="FI1907" s="2"/>
      <c r="FJ1907" s="2"/>
      <c r="FK1907" s="2"/>
      <c r="FL1907" s="2"/>
      <c r="FM1907" s="2"/>
      <c r="FN1907" s="2"/>
      <c r="FO1907" s="2"/>
      <c r="FP1907" s="2"/>
      <c r="FQ1907" s="2"/>
      <c r="FR1907" s="2"/>
      <c r="FS1907" s="2"/>
      <c r="FT1907" s="2"/>
      <c r="FU1907" s="2"/>
      <c r="FV1907" s="2"/>
      <c r="FW1907" s="2"/>
      <c r="FX1907" s="2"/>
      <c r="FY1907" s="2"/>
      <c r="FZ1907" s="2"/>
      <c r="GA1907" s="2"/>
      <c r="GB1907" s="2"/>
      <c r="GC1907" s="2"/>
      <c r="GD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</row>
    <row r="1908" spans="1:197" s="1" customFormat="1" x14ac:dyDescent="0.25">
      <c r="A1908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N1908" s="107"/>
      <c r="O1908" s="107"/>
      <c r="P1908"/>
      <c r="Q1908"/>
      <c r="R1908" s="108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  <c r="EW1908" s="2"/>
      <c r="EX1908" s="2"/>
      <c r="EY1908" s="2"/>
      <c r="EZ1908" s="2"/>
      <c r="FA1908" s="2"/>
      <c r="FB1908" s="2"/>
      <c r="FC1908" s="2"/>
      <c r="FD1908" s="2"/>
      <c r="FE1908" s="2"/>
      <c r="FF1908" s="2"/>
      <c r="FG1908" s="2"/>
      <c r="FH1908" s="2"/>
      <c r="FI1908" s="2"/>
      <c r="FJ1908" s="2"/>
      <c r="FK1908" s="2"/>
      <c r="FL1908" s="2"/>
      <c r="FM1908" s="2"/>
      <c r="FN1908" s="2"/>
      <c r="FO1908" s="2"/>
      <c r="FP1908" s="2"/>
      <c r="FQ1908" s="2"/>
      <c r="FR1908" s="2"/>
      <c r="FS1908" s="2"/>
      <c r="FT1908" s="2"/>
      <c r="FU1908" s="2"/>
      <c r="FV1908" s="2"/>
      <c r="FW1908" s="2"/>
      <c r="FX1908" s="2"/>
      <c r="FY1908" s="2"/>
      <c r="FZ1908" s="2"/>
      <c r="GA1908" s="2"/>
      <c r="GB1908" s="2"/>
      <c r="GC1908" s="2"/>
      <c r="GD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</row>
    <row r="1909" spans="1:197" s="1" customFormat="1" x14ac:dyDescent="0.25">
      <c r="A1909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N1909" s="107"/>
      <c r="O1909" s="107"/>
      <c r="P1909"/>
      <c r="Q1909"/>
      <c r="R1909" s="108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  <c r="EW1909" s="2"/>
      <c r="EX1909" s="2"/>
      <c r="EY1909" s="2"/>
      <c r="EZ1909" s="2"/>
      <c r="FA1909" s="2"/>
      <c r="FB1909" s="2"/>
      <c r="FC1909" s="2"/>
      <c r="FD1909" s="2"/>
      <c r="FE1909" s="2"/>
      <c r="FF1909" s="2"/>
      <c r="FG1909" s="2"/>
      <c r="FH1909" s="2"/>
      <c r="FI1909" s="2"/>
      <c r="FJ1909" s="2"/>
      <c r="FK1909" s="2"/>
      <c r="FL1909" s="2"/>
      <c r="FM1909" s="2"/>
      <c r="FN1909" s="2"/>
      <c r="FO1909" s="2"/>
      <c r="FP1909" s="2"/>
      <c r="FQ1909" s="2"/>
      <c r="FR1909" s="2"/>
      <c r="FS1909" s="2"/>
      <c r="FT1909" s="2"/>
      <c r="FU1909" s="2"/>
      <c r="FV1909" s="2"/>
      <c r="FW1909" s="2"/>
      <c r="FX1909" s="2"/>
      <c r="FY1909" s="2"/>
      <c r="FZ1909" s="2"/>
      <c r="GA1909" s="2"/>
      <c r="GB1909" s="2"/>
      <c r="GC1909" s="2"/>
      <c r="GD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</row>
    <row r="1910" spans="1:197" s="1" customFormat="1" x14ac:dyDescent="0.25">
      <c r="A1910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N1910" s="107"/>
      <c r="O1910" s="107"/>
      <c r="P1910"/>
      <c r="Q1910"/>
      <c r="R1910" s="108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  <c r="EW1910" s="2"/>
      <c r="EX1910" s="2"/>
      <c r="EY1910" s="2"/>
      <c r="EZ1910" s="2"/>
      <c r="FA1910" s="2"/>
      <c r="FB1910" s="2"/>
      <c r="FC1910" s="2"/>
      <c r="FD1910" s="2"/>
      <c r="FE1910" s="2"/>
      <c r="FF1910" s="2"/>
      <c r="FG1910" s="2"/>
      <c r="FH1910" s="2"/>
      <c r="FI1910" s="2"/>
      <c r="FJ1910" s="2"/>
      <c r="FK1910" s="2"/>
      <c r="FL1910" s="2"/>
      <c r="FM1910" s="2"/>
      <c r="FN1910" s="2"/>
      <c r="FO1910" s="2"/>
      <c r="FP1910" s="2"/>
      <c r="FQ1910" s="2"/>
      <c r="FR1910" s="2"/>
      <c r="FS1910" s="2"/>
      <c r="FT1910" s="2"/>
      <c r="FU1910" s="2"/>
      <c r="FV1910" s="2"/>
      <c r="FW1910" s="2"/>
      <c r="FX1910" s="2"/>
      <c r="FY1910" s="2"/>
      <c r="FZ1910" s="2"/>
      <c r="GA1910" s="2"/>
      <c r="GB1910" s="2"/>
      <c r="GC1910" s="2"/>
      <c r="GD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</row>
    <row r="1911" spans="1:197" s="1" customFormat="1" x14ac:dyDescent="0.25">
      <c r="A1911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N1911" s="107"/>
      <c r="O1911" s="107"/>
      <c r="P1911"/>
      <c r="Q1911"/>
      <c r="R1911" s="108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  <c r="EW1911" s="2"/>
      <c r="EX1911" s="2"/>
      <c r="EY1911" s="2"/>
      <c r="EZ1911" s="2"/>
      <c r="FA1911" s="2"/>
      <c r="FB1911" s="2"/>
      <c r="FC1911" s="2"/>
      <c r="FD1911" s="2"/>
      <c r="FE1911" s="2"/>
      <c r="FF1911" s="2"/>
      <c r="FG1911" s="2"/>
      <c r="FH1911" s="2"/>
      <c r="FI1911" s="2"/>
      <c r="FJ1911" s="2"/>
      <c r="FK1911" s="2"/>
      <c r="FL1911" s="2"/>
      <c r="FM1911" s="2"/>
      <c r="FN1911" s="2"/>
      <c r="FO1911" s="2"/>
      <c r="FP1911" s="2"/>
      <c r="FQ1911" s="2"/>
      <c r="FR1911" s="2"/>
      <c r="FS1911" s="2"/>
      <c r="FT1911" s="2"/>
      <c r="FU1911" s="2"/>
      <c r="FV1911" s="2"/>
      <c r="FW1911" s="2"/>
      <c r="FX1911" s="2"/>
      <c r="FY1911" s="2"/>
      <c r="FZ1911" s="2"/>
      <c r="GA1911" s="2"/>
      <c r="GB1911" s="2"/>
      <c r="GC1911" s="2"/>
      <c r="GD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</row>
    <row r="1912" spans="1:197" s="1" customFormat="1" x14ac:dyDescent="0.25">
      <c r="A1912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N1912" s="107"/>
      <c r="O1912" s="107"/>
      <c r="P1912"/>
      <c r="Q1912"/>
      <c r="R1912" s="108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  <c r="EW1912" s="2"/>
      <c r="EX1912" s="2"/>
      <c r="EY1912" s="2"/>
      <c r="EZ1912" s="2"/>
      <c r="FA1912" s="2"/>
      <c r="FB1912" s="2"/>
      <c r="FC1912" s="2"/>
      <c r="FD1912" s="2"/>
      <c r="FE1912" s="2"/>
      <c r="FF1912" s="2"/>
      <c r="FG1912" s="2"/>
      <c r="FH1912" s="2"/>
      <c r="FI1912" s="2"/>
      <c r="FJ1912" s="2"/>
      <c r="FK1912" s="2"/>
      <c r="FL1912" s="2"/>
      <c r="FM1912" s="2"/>
      <c r="FN1912" s="2"/>
      <c r="FO1912" s="2"/>
      <c r="FP1912" s="2"/>
      <c r="FQ1912" s="2"/>
      <c r="FR1912" s="2"/>
      <c r="FS1912" s="2"/>
      <c r="FT1912" s="2"/>
      <c r="FU1912" s="2"/>
      <c r="FV1912" s="2"/>
      <c r="FW1912" s="2"/>
      <c r="FX1912" s="2"/>
      <c r="FY1912" s="2"/>
      <c r="FZ1912" s="2"/>
      <c r="GA1912" s="2"/>
      <c r="GB1912" s="2"/>
      <c r="GC1912" s="2"/>
      <c r="GD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</row>
    <row r="1913" spans="1:197" s="1" customFormat="1" x14ac:dyDescent="0.25">
      <c r="A1913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N1913" s="107"/>
      <c r="O1913" s="107"/>
      <c r="P1913"/>
      <c r="Q1913"/>
      <c r="R1913" s="108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  <c r="EW1913" s="2"/>
      <c r="EX1913" s="2"/>
      <c r="EY1913" s="2"/>
      <c r="EZ1913" s="2"/>
      <c r="FA1913" s="2"/>
      <c r="FB1913" s="2"/>
      <c r="FC1913" s="2"/>
      <c r="FD1913" s="2"/>
      <c r="FE1913" s="2"/>
      <c r="FF1913" s="2"/>
      <c r="FG1913" s="2"/>
      <c r="FH1913" s="2"/>
      <c r="FI1913" s="2"/>
      <c r="FJ1913" s="2"/>
      <c r="FK1913" s="2"/>
      <c r="FL1913" s="2"/>
      <c r="FM1913" s="2"/>
      <c r="FN1913" s="2"/>
      <c r="FO1913" s="2"/>
      <c r="FP1913" s="2"/>
      <c r="FQ1913" s="2"/>
      <c r="FR1913" s="2"/>
      <c r="FS1913" s="2"/>
      <c r="FT1913" s="2"/>
      <c r="FU1913" s="2"/>
      <c r="FV1913" s="2"/>
      <c r="FW1913" s="2"/>
      <c r="FX1913" s="2"/>
      <c r="FY1913" s="2"/>
      <c r="FZ1913" s="2"/>
      <c r="GA1913" s="2"/>
      <c r="GB1913" s="2"/>
      <c r="GC1913" s="2"/>
      <c r="GD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</row>
    <row r="1914" spans="1:197" s="1" customFormat="1" x14ac:dyDescent="0.25">
      <c r="A1914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N1914" s="107"/>
      <c r="O1914" s="107"/>
      <c r="P1914"/>
      <c r="Q1914"/>
      <c r="R1914" s="108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  <c r="EW1914" s="2"/>
      <c r="EX1914" s="2"/>
      <c r="EY1914" s="2"/>
      <c r="EZ1914" s="2"/>
      <c r="FA1914" s="2"/>
      <c r="FB1914" s="2"/>
      <c r="FC1914" s="2"/>
      <c r="FD1914" s="2"/>
      <c r="FE1914" s="2"/>
      <c r="FF1914" s="2"/>
      <c r="FG1914" s="2"/>
      <c r="FH1914" s="2"/>
      <c r="FI1914" s="2"/>
      <c r="FJ1914" s="2"/>
      <c r="FK1914" s="2"/>
      <c r="FL1914" s="2"/>
      <c r="FM1914" s="2"/>
      <c r="FN1914" s="2"/>
      <c r="FO1914" s="2"/>
      <c r="FP1914" s="2"/>
      <c r="FQ1914" s="2"/>
      <c r="FR1914" s="2"/>
      <c r="FS1914" s="2"/>
      <c r="FT1914" s="2"/>
      <c r="FU1914" s="2"/>
      <c r="FV1914" s="2"/>
      <c r="FW1914" s="2"/>
      <c r="FX1914" s="2"/>
      <c r="FY1914" s="2"/>
      <c r="FZ1914" s="2"/>
      <c r="GA1914" s="2"/>
      <c r="GB1914" s="2"/>
      <c r="GC1914" s="2"/>
      <c r="GD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</row>
    <row r="1915" spans="1:197" s="1" customFormat="1" x14ac:dyDescent="0.25">
      <c r="A1915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N1915" s="107"/>
      <c r="O1915" s="107"/>
      <c r="P1915"/>
      <c r="Q1915"/>
      <c r="R1915" s="108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  <c r="EW1915" s="2"/>
      <c r="EX1915" s="2"/>
      <c r="EY1915" s="2"/>
      <c r="EZ1915" s="2"/>
      <c r="FA1915" s="2"/>
      <c r="FB1915" s="2"/>
      <c r="FC1915" s="2"/>
      <c r="FD1915" s="2"/>
      <c r="FE1915" s="2"/>
      <c r="FF1915" s="2"/>
      <c r="FG1915" s="2"/>
      <c r="FH1915" s="2"/>
      <c r="FI1915" s="2"/>
      <c r="FJ1915" s="2"/>
      <c r="FK1915" s="2"/>
      <c r="FL1915" s="2"/>
      <c r="FM1915" s="2"/>
      <c r="FN1915" s="2"/>
      <c r="FO1915" s="2"/>
      <c r="FP1915" s="2"/>
      <c r="FQ1915" s="2"/>
      <c r="FR1915" s="2"/>
      <c r="FS1915" s="2"/>
      <c r="FT1915" s="2"/>
      <c r="FU1915" s="2"/>
      <c r="FV1915" s="2"/>
      <c r="FW1915" s="2"/>
      <c r="FX1915" s="2"/>
      <c r="FY1915" s="2"/>
      <c r="FZ1915" s="2"/>
      <c r="GA1915" s="2"/>
      <c r="GB1915" s="2"/>
      <c r="GC1915" s="2"/>
      <c r="GD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</row>
    <row r="1916" spans="1:197" s="1" customFormat="1" x14ac:dyDescent="0.25">
      <c r="A1916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/>
      <c r="Q1916"/>
      <c r="R1916" s="108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</row>
    <row r="1917" spans="1:197" s="1" customFormat="1" x14ac:dyDescent="0.25">
      <c r="A191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N1917" s="107"/>
      <c r="O1917" s="107"/>
      <c r="P1917"/>
      <c r="Q1917"/>
      <c r="R1917" s="108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  <c r="EW1917" s="2"/>
      <c r="EX1917" s="2"/>
      <c r="EY1917" s="2"/>
      <c r="EZ1917" s="2"/>
      <c r="FA1917" s="2"/>
      <c r="FB1917" s="2"/>
      <c r="FC1917" s="2"/>
      <c r="FD1917" s="2"/>
      <c r="FE1917" s="2"/>
      <c r="FF1917" s="2"/>
      <c r="FG1917" s="2"/>
      <c r="FH1917" s="2"/>
      <c r="FI1917" s="2"/>
      <c r="FJ1917" s="2"/>
      <c r="FK1917" s="2"/>
      <c r="FL1917" s="2"/>
      <c r="FM1917" s="2"/>
      <c r="FN1917" s="2"/>
      <c r="FO1917" s="2"/>
      <c r="FP1917" s="2"/>
      <c r="FQ1917" s="2"/>
      <c r="FR1917" s="2"/>
      <c r="FS1917" s="2"/>
      <c r="FT1917" s="2"/>
      <c r="FU1917" s="2"/>
      <c r="FV1917" s="2"/>
      <c r="FW1917" s="2"/>
      <c r="FX1917" s="2"/>
      <c r="FY1917" s="2"/>
      <c r="FZ1917" s="2"/>
      <c r="GA1917" s="2"/>
      <c r="GB1917" s="2"/>
      <c r="GC1917" s="2"/>
      <c r="GD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</row>
    <row r="1918" spans="1:197" s="1" customFormat="1" x14ac:dyDescent="0.25">
      <c r="A1918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N1918" s="107"/>
      <c r="O1918" s="107"/>
      <c r="P1918"/>
      <c r="Q1918"/>
      <c r="R1918" s="108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  <c r="EW1918" s="2"/>
      <c r="EX1918" s="2"/>
      <c r="EY1918" s="2"/>
      <c r="EZ1918" s="2"/>
      <c r="FA1918" s="2"/>
      <c r="FB1918" s="2"/>
      <c r="FC1918" s="2"/>
      <c r="FD1918" s="2"/>
      <c r="FE1918" s="2"/>
      <c r="FF1918" s="2"/>
      <c r="FG1918" s="2"/>
      <c r="FH1918" s="2"/>
      <c r="FI1918" s="2"/>
      <c r="FJ1918" s="2"/>
      <c r="FK1918" s="2"/>
      <c r="FL1918" s="2"/>
      <c r="FM1918" s="2"/>
      <c r="FN1918" s="2"/>
      <c r="FO1918" s="2"/>
      <c r="FP1918" s="2"/>
      <c r="FQ1918" s="2"/>
      <c r="FR1918" s="2"/>
      <c r="FS1918" s="2"/>
      <c r="FT1918" s="2"/>
      <c r="FU1918" s="2"/>
      <c r="FV1918" s="2"/>
      <c r="FW1918" s="2"/>
      <c r="FX1918" s="2"/>
      <c r="FY1918" s="2"/>
      <c r="FZ1918" s="2"/>
      <c r="GA1918" s="2"/>
      <c r="GB1918" s="2"/>
      <c r="GC1918" s="2"/>
      <c r="GD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</row>
    <row r="1919" spans="1:197" s="1" customFormat="1" x14ac:dyDescent="0.25">
      <c r="A1919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N1919" s="107"/>
      <c r="O1919" s="107"/>
      <c r="P1919"/>
      <c r="Q1919"/>
      <c r="R1919" s="108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</row>
    <row r="1920" spans="1:197" s="1" customFormat="1" x14ac:dyDescent="0.25">
      <c r="A1920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N1920" s="107"/>
      <c r="O1920" s="107"/>
      <c r="P1920"/>
      <c r="Q1920"/>
      <c r="R1920" s="108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  <c r="EW1920" s="2"/>
      <c r="EX1920" s="2"/>
      <c r="EY1920" s="2"/>
      <c r="EZ1920" s="2"/>
      <c r="FA1920" s="2"/>
      <c r="FB1920" s="2"/>
      <c r="FC1920" s="2"/>
      <c r="FD1920" s="2"/>
      <c r="FE1920" s="2"/>
      <c r="FF1920" s="2"/>
      <c r="FG1920" s="2"/>
      <c r="FH1920" s="2"/>
      <c r="FI1920" s="2"/>
      <c r="FJ1920" s="2"/>
      <c r="FK1920" s="2"/>
      <c r="FL1920" s="2"/>
      <c r="FM1920" s="2"/>
      <c r="FN1920" s="2"/>
      <c r="FO1920" s="2"/>
      <c r="FP1920" s="2"/>
      <c r="FQ1920" s="2"/>
      <c r="FR1920" s="2"/>
      <c r="FS1920" s="2"/>
      <c r="FT1920" s="2"/>
      <c r="FU1920" s="2"/>
      <c r="FV1920" s="2"/>
      <c r="FW1920" s="2"/>
      <c r="FX1920" s="2"/>
      <c r="FY1920" s="2"/>
      <c r="FZ1920" s="2"/>
      <c r="GA1920" s="2"/>
      <c r="GB1920" s="2"/>
      <c r="GC1920" s="2"/>
      <c r="GD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</row>
    <row r="1921" spans="1:197" s="1" customFormat="1" x14ac:dyDescent="0.25">
      <c r="A1921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N1921" s="107"/>
      <c r="O1921" s="107"/>
      <c r="P1921"/>
      <c r="Q1921"/>
      <c r="R1921" s="108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  <c r="EW1921" s="2"/>
      <c r="EX1921" s="2"/>
      <c r="EY1921" s="2"/>
      <c r="EZ1921" s="2"/>
      <c r="FA1921" s="2"/>
      <c r="FB1921" s="2"/>
      <c r="FC1921" s="2"/>
      <c r="FD1921" s="2"/>
      <c r="FE1921" s="2"/>
      <c r="FF1921" s="2"/>
      <c r="FG1921" s="2"/>
      <c r="FH1921" s="2"/>
      <c r="FI1921" s="2"/>
      <c r="FJ1921" s="2"/>
      <c r="FK1921" s="2"/>
      <c r="FL1921" s="2"/>
      <c r="FM1921" s="2"/>
      <c r="FN1921" s="2"/>
      <c r="FO1921" s="2"/>
      <c r="FP1921" s="2"/>
      <c r="FQ1921" s="2"/>
      <c r="FR1921" s="2"/>
      <c r="FS1921" s="2"/>
      <c r="FT1921" s="2"/>
      <c r="FU1921" s="2"/>
      <c r="FV1921" s="2"/>
      <c r="FW1921" s="2"/>
      <c r="FX1921" s="2"/>
      <c r="FY1921" s="2"/>
      <c r="FZ1921" s="2"/>
      <c r="GA1921" s="2"/>
      <c r="GB1921" s="2"/>
      <c r="GC1921" s="2"/>
      <c r="GD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</row>
    <row r="1922" spans="1:197" s="1" customFormat="1" x14ac:dyDescent="0.25">
      <c r="A1922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  <c r="P1922"/>
      <c r="Q1922"/>
      <c r="R1922" s="108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  <c r="EW1922" s="2"/>
      <c r="EX1922" s="2"/>
      <c r="EY1922" s="2"/>
      <c r="EZ1922" s="2"/>
      <c r="FA1922" s="2"/>
      <c r="FB1922" s="2"/>
      <c r="FC1922" s="2"/>
      <c r="FD1922" s="2"/>
      <c r="FE1922" s="2"/>
      <c r="FF1922" s="2"/>
      <c r="FG1922" s="2"/>
      <c r="FH1922" s="2"/>
      <c r="FI1922" s="2"/>
      <c r="FJ1922" s="2"/>
      <c r="FK1922" s="2"/>
      <c r="FL1922" s="2"/>
      <c r="FM1922" s="2"/>
      <c r="FN1922" s="2"/>
      <c r="FO1922" s="2"/>
      <c r="FP1922" s="2"/>
      <c r="FQ1922" s="2"/>
      <c r="FR1922" s="2"/>
      <c r="FS1922" s="2"/>
      <c r="FT1922" s="2"/>
      <c r="FU1922" s="2"/>
      <c r="FV1922" s="2"/>
      <c r="FW1922" s="2"/>
      <c r="FX1922" s="2"/>
      <c r="FY1922" s="2"/>
      <c r="FZ1922" s="2"/>
      <c r="GA1922" s="2"/>
      <c r="GB1922" s="2"/>
      <c r="GC1922" s="2"/>
      <c r="GD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</row>
    <row r="1923" spans="1:197" s="1" customFormat="1" x14ac:dyDescent="0.25">
      <c r="A1923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N1923" s="107"/>
      <c r="O1923" s="107"/>
      <c r="P1923"/>
      <c r="Q1923"/>
      <c r="R1923" s="108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  <c r="EW1923" s="2"/>
      <c r="EX1923" s="2"/>
      <c r="EY1923" s="2"/>
      <c r="EZ1923" s="2"/>
      <c r="FA1923" s="2"/>
      <c r="FB1923" s="2"/>
      <c r="FC1923" s="2"/>
      <c r="FD1923" s="2"/>
      <c r="FE1923" s="2"/>
      <c r="FF1923" s="2"/>
      <c r="FG1923" s="2"/>
      <c r="FH1923" s="2"/>
      <c r="FI1923" s="2"/>
      <c r="FJ1923" s="2"/>
      <c r="FK1923" s="2"/>
      <c r="FL1923" s="2"/>
      <c r="FM1923" s="2"/>
      <c r="FN1923" s="2"/>
      <c r="FO1923" s="2"/>
      <c r="FP1923" s="2"/>
      <c r="FQ1923" s="2"/>
      <c r="FR1923" s="2"/>
      <c r="FS1923" s="2"/>
      <c r="FT1923" s="2"/>
      <c r="FU1923" s="2"/>
      <c r="FV1923" s="2"/>
      <c r="FW1923" s="2"/>
      <c r="FX1923" s="2"/>
      <c r="FY1923" s="2"/>
      <c r="FZ1923" s="2"/>
      <c r="GA1923" s="2"/>
      <c r="GB1923" s="2"/>
      <c r="GC1923" s="2"/>
      <c r="GD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</row>
    <row r="1924" spans="1:197" s="1" customFormat="1" x14ac:dyDescent="0.25">
      <c r="A1924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N1924" s="107"/>
      <c r="O1924" s="107"/>
      <c r="P1924"/>
      <c r="Q1924"/>
      <c r="R1924" s="108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  <c r="EW1924" s="2"/>
      <c r="EX1924" s="2"/>
      <c r="EY1924" s="2"/>
      <c r="EZ1924" s="2"/>
      <c r="FA1924" s="2"/>
      <c r="FB1924" s="2"/>
      <c r="FC1924" s="2"/>
      <c r="FD1924" s="2"/>
      <c r="FE1924" s="2"/>
      <c r="FF1924" s="2"/>
      <c r="FG1924" s="2"/>
      <c r="FH1924" s="2"/>
      <c r="FI1924" s="2"/>
      <c r="FJ1924" s="2"/>
      <c r="FK1924" s="2"/>
      <c r="FL1924" s="2"/>
      <c r="FM1924" s="2"/>
      <c r="FN1924" s="2"/>
      <c r="FO1924" s="2"/>
      <c r="FP1924" s="2"/>
      <c r="FQ1924" s="2"/>
      <c r="FR1924" s="2"/>
      <c r="FS1924" s="2"/>
      <c r="FT1924" s="2"/>
      <c r="FU1924" s="2"/>
      <c r="FV1924" s="2"/>
      <c r="FW1924" s="2"/>
      <c r="FX1924" s="2"/>
      <c r="FY1924" s="2"/>
      <c r="FZ1924" s="2"/>
      <c r="GA1924" s="2"/>
      <c r="GB1924" s="2"/>
      <c r="GC1924" s="2"/>
      <c r="GD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</row>
    <row r="1925" spans="1:197" s="1" customFormat="1" x14ac:dyDescent="0.25">
      <c r="A1925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/>
      <c r="Q1925"/>
      <c r="R1925" s="108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  <c r="EW1925" s="2"/>
      <c r="EX1925" s="2"/>
      <c r="EY1925" s="2"/>
      <c r="EZ1925" s="2"/>
      <c r="FA1925" s="2"/>
      <c r="FB1925" s="2"/>
      <c r="FC1925" s="2"/>
      <c r="FD1925" s="2"/>
      <c r="FE1925" s="2"/>
      <c r="FF1925" s="2"/>
      <c r="FG1925" s="2"/>
      <c r="FH1925" s="2"/>
      <c r="FI1925" s="2"/>
      <c r="FJ1925" s="2"/>
      <c r="FK1925" s="2"/>
      <c r="FL1925" s="2"/>
      <c r="FM1925" s="2"/>
      <c r="FN1925" s="2"/>
      <c r="FO1925" s="2"/>
      <c r="FP1925" s="2"/>
      <c r="FQ1925" s="2"/>
      <c r="FR1925" s="2"/>
      <c r="FS1925" s="2"/>
      <c r="FT1925" s="2"/>
      <c r="FU1925" s="2"/>
      <c r="FV1925" s="2"/>
      <c r="FW1925" s="2"/>
      <c r="FX1925" s="2"/>
      <c r="FY1925" s="2"/>
      <c r="FZ1925" s="2"/>
      <c r="GA1925" s="2"/>
      <c r="GB1925" s="2"/>
      <c r="GC1925" s="2"/>
      <c r="GD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</row>
    <row r="1926" spans="1:197" s="1" customFormat="1" x14ac:dyDescent="0.25">
      <c r="A1926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N1926" s="107"/>
      <c r="O1926" s="107"/>
      <c r="P1926"/>
      <c r="Q1926"/>
      <c r="R1926" s="108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  <c r="EW1926" s="2"/>
      <c r="EX1926" s="2"/>
      <c r="EY1926" s="2"/>
      <c r="EZ1926" s="2"/>
      <c r="FA1926" s="2"/>
      <c r="FB1926" s="2"/>
      <c r="FC1926" s="2"/>
      <c r="FD1926" s="2"/>
      <c r="FE1926" s="2"/>
      <c r="FF1926" s="2"/>
      <c r="FG1926" s="2"/>
      <c r="FH1926" s="2"/>
      <c r="FI1926" s="2"/>
      <c r="FJ1926" s="2"/>
      <c r="FK1926" s="2"/>
      <c r="FL1926" s="2"/>
      <c r="FM1926" s="2"/>
      <c r="FN1926" s="2"/>
      <c r="FO1926" s="2"/>
      <c r="FP1926" s="2"/>
      <c r="FQ1926" s="2"/>
      <c r="FR1926" s="2"/>
      <c r="FS1926" s="2"/>
      <c r="FT1926" s="2"/>
      <c r="FU1926" s="2"/>
      <c r="FV1926" s="2"/>
      <c r="FW1926" s="2"/>
      <c r="FX1926" s="2"/>
      <c r="FY1926" s="2"/>
      <c r="FZ1926" s="2"/>
      <c r="GA1926" s="2"/>
      <c r="GB1926" s="2"/>
      <c r="GC1926" s="2"/>
      <c r="GD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</row>
    <row r="1927" spans="1:197" s="1" customFormat="1" x14ac:dyDescent="0.25">
      <c r="A192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N1927" s="107"/>
      <c r="O1927" s="107"/>
      <c r="P1927"/>
      <c r="Q1927"/>
      <c r="R1927" s="108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</row>
    <row r="1928" spans="1:197" s="1" customFormat="1" x14ac:dyDescent="0.25">
      <c r="A1928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N1928" s="107"/>
      <c r="O1928" s="107"/>
      <c r="P1928"/>
      <c r="Q1928"/>
      <c r="R1928" s="108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  <c r="EW1928" s="2"/>
      <c r="EX1928" s="2"/>
      <c r="EY1928" s="2"/>
      <c r="EZ1928" s="2"/>
      <c r="FA1928" s="2"/>
      <c r="FB1928" s="2"/>
      <c r="FC1928" s="2"/>
      <c r="FD1928" s="2"/>
      <c r="FE1928" s="2"/>
      <c r="FF1928" s="2"/>
      <c r="FG1928" s="2"/>
      <c r="FH1928" s="2"/>
      <c r="FI1928" s="2"/>
      <c r="FJ1928" s="2"/>
      <c r="FK1928" s="2"/>
      <c r="FL1928" s="2"/>
      <c r="FM1928" s="2"/>
      <c r="FN1928" s="2"/>
      <c r="FO1928" s="2"/>
      <c r="FP1928" s="2"/>
      <c r="FQ1928" s="2"/>
      <c r="FR1928" s="2"/>
      <c r="FS1928" s="2"/>
      <c r="FT1928" s="2"/>
      <c r="FU1928" s="2"/>
      <c r="FV1928" s="2"/>
      <c r="FW1928" s="2"/>
      <c r="FX1928" s="2"/>
      <c r="FY1928" s="2"/>
      <c r="FZ1928" s="2"/>
      <c r="GA1928" s="2"/>
      <c r="GB1928" s="2"/>
      <c r="GC1928" s="2"/>
      <c r="GD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</row>
    <row r="1929" spans="1:197" s="1" customFormat="1" x14ac:dyDescent="0.25">
      <c r="A1929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  <c r="O1929" s="107"/>
      <c r="P1929"/>
      <c r="Q1929"/>
      <c r="R1929" s="108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  <c r="EW1929" s="2"/>
      <c r="EX1929" s="2"/>
      <c r="EY1929" s="2"/>
      <c r="EZ1929" s="2"/>
      <c r="FA1929" s="2"/>
      <c r="FB1929" s="2"/>
      <c r="FC1929" s="2"/>
      <c r="FD1929" s="2"/>
      <c r="FE1929" s="2"/>
      <c r="FF1929" s="2"/>
      <c r="FG1929" s="2"/>
      <c r="FH1929" s="2"/>
      <c r="FI1929" s="2"/>
      <c r="FJ1929" s="2"/>
      <c r="FK1929" s="2"/>
      <c r="FL1929" s="2"/>
      <c r="FM1929" s="2"/>
      <c r="FN1929" s="2"/>
      <c r="FO1929" s="2"/>
      <c r="FP1929" s="2"/>
      <c r="FQ1929" s="2"/>
      <c r="FR1929" s="2"/>
      <c r="FS1929" s="2"/>
      <c r="FT1929" s="2"/>
      <c r="FU1929" s="2"/>
      <c r="FV1929" s="2"/>
      <c r="FW1929" s="2"/>
      <c r="FX1929" s="2"/>
      <c r="FY1929" s="2"/>
      <c r="FZ1929" s="2"/>
      <c r="GA1929" s="2"/>
      <c r="GB1929" s="2"/>
      <c r="GC1929" s="2"/>
      <c r="GD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</row>
    <row r="1930" spans="1:197" s="1" customFormat="1" x14ac:dyDescent="0.25">
      <c r="A1930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N1930" s="107"/>
      <c r="O1930" s="107"/>
      <c r="P1930"/>
      <c r="Q1930"/>
      <c r="R1930" s="108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  <c r="EW1930" s="2"/>
      <c r="EX1930" s="2"/>
      <c r="EY1930" s="2"/>
      <c r="EZ1930" s="2"/>
      <c r="FA1930" s="2"/>
      <c r="FB1930" s="2"/>
      <c r="FC1930" s="2"/>
      <c r="FD1930" s="2"/>
      <c r="FE1930" s="2"/>
      <c r="FF1930" s="2"/>
      <c r="FG1930" s="2"/>
      <c r="FH1930" s="2"/>
      <c r="FI1930" s="2"/>
      <c r="FJ1930" s="2"/>
      <c r="FK1930" s="2"/>
      <c r="FL1930" s="2"/>
      <c r="FM1930" s="2"/>
      <c r="FN1930" s="2"/>
      <c r="FO1930" s="2"/>
      <c r="FP1930" s="2"/>
      <c r="FQ1930" s="2"/>
      <c r="FR1930" s="2"/>
      <c r="FS1930" s="2"/>
      <c r="FT1930" s="2"/>
      <c r="FU1930" s="2"/>
      <c r="FV1930" s="2"/>
      <c r="FW1930" s="2"/>
      <c r="FX1930" s="2"/>
      <c r="FY1930" s="2"/>
      <c r="FZ1930" s="2"/>
      <c r="GA1930" s="2"/>
      <c r="GB1930" s="2"/>
      <c r="GC1930" s="2"/>
      <c r="GD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</row>
    <row r="1931" spans="1:197" s="1" customFormat="1" x14ac:dyDescent="0.25">
      <c r="A1931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N1931" s="107"/>
      <c r="O1931" s="107"/>
      <c r="P1931"/>
      <c r="Q1931"/>
      <c r="R1931" s="108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  <c r="EW1931" s="2"/>
      <c r="EX1931" s="2"/>
      <c r="EY1931" s="2"/>
      <c r="EZ1931" s="2"/>
      <c r="FA1931" s="2"/>
      <c r="FB1931" s="2"/>
      <c r="FC1931" s="2"/>
      <c r="FD1931" s="2"/>
      <c r="FE1931" s="2"/>
      <c r="FF1931" s="2"/>
      <c r="FG1931" s="2"/>
      <c r="FH1931" s="2"/>
      <c r="FI1931" s="2"/>
      <c r="FJ1931" s="2"/>
      <c r="FK1931" s="2"/>
      <c r="FL1931" s="2"/>
      <c r="FM1931" s="2"/>
      <c r="FN1931" s="2"/>
      <c r="FO1931" s="2"/>
      <c r="FP1931" s="2"/>
      <c r="FQ1931" s="2"/>
      <c r="FR1931" s="2"/>
      <c r="FS1931" s="2"/>
      <c r="FT1931" s="2"/>
      <c r="FU1931" s="2"/>
      <c r="FV1931" s="2"/>
      <c r="FW1931" s="2"/>
      <c r="FX1931" s="2"/>
      <c r="FY1931" s="2"/>
      <c r="FZ1931" s="2"/>
      <c r="GA1931" s="2"/>
      <c r="GB1931" s="2"/>
      <c r="GC1931" s="2"/>
      <c r="GD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</row>
    <row r="1932" spans="1:197" s="1" customFormat="1" x14ac:dyDescent="0.25">
      <c r="A1932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N1932" s="107"/>
      <c r="O1932" s="107"/>
      <c r="P1932"/>
      <c r="Q1932"/>
      <c r="R1932" s="108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  <c r="EW1932" s="2"/>
      <c r="EX1932" s="2"/>
      <c r="EY1932" s="2"/>
      <c r="EZ1932" s="2"/>
      <c r="FA1932" s="2"/>
      <c r="FB1932" s="2"/>
      <c r="FC1932" s="2"/>
      <c r="FD1932" s="2"/>
      <c r="FE1932" s="2"/>
      <c r="FF1932" s="2"/>
      <c r="FG1932" s="2"/>
      <c r="FH1932" s="2"/>
      <c r="FI1932" s="2"/>
      <c r="FJ1932" s="2"/>
      <c r="FK1932" s="2"/>
      <c r="FL1932" s="2"/>
      <c r="FM1932" s="2"/>
      <c r="FN1932" s="2"/>
      <c r="FO1932" s="2"/>
      <c r="FP1932" s="2"/>
      <c r="FQ1932" s="2"/>
      <c r="FR1932" s="2"/>
      <c r="FS1932" s="2"/>
      <c r="FT1932" s="2"/>
      <c r="FU1932" s="2"/>
      <c r="FV1932" s="2"/>
      <c r="FW1932" s="2"/>
      <c r="FX1932" s="2"/>
      <c r="FY1932" s="2"/>
      <c r="FZ1932" s="2"/>
      <c r="GA1932" s="2"/>
      <c r="GB1932" s="2"/>
      <c r="GC1932" s="2"/>
      <c r="GD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</row>
    <row r="1933" spans="1:197" s="1" customFormat="1" x14ac:dyDescent="0.25">
      <c r="A1933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N1933" s="107"/>
      <c r="O1933" s="107"/>
      <c r="P1933"/>
      <c r="Q1933"/>
      <c r="R1933" s="108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  <c r="EW1933" s="2"/>
      <c r="EX1933" s="2"/>
      <c r="EY1933" s="2"/>
      <c r="EZ1933" s="2"/>
      <c r="FA1933" s="2"/>
      <c r="FB1933" s="2"/>
      <c r="FC1933" s="2"/>
      <c r="FD1933" s="2"/>
      <c r="FE1933" s="2"/>
      <c r="FF1933" s="2"/>
      <c r="FG1933" s="2"/>
      <c r="FH1933" s="2"/>
      <c r="FI1933" s="2"/>
      <c r="FJ1933" s="2"/>
      <c r="FK1933" s="2"/>
      <c r="FL1933" s="2"/>
      <c r="FM1933" s="2"/>
      <c r="FN1933" s="2"/>
      <c r="FO1933" s="2"/>
      <c r="FP1933" s="2"/>
      <c r="FQ1933" s="2"/>
      <c r="FR1933" s="2"/>
      <c r="FS1933" s="2"/>
      <c r="FT1933" s="2"/>
      <c r="FU1933" s="2"/>
      <c r="FV1933" s="2"/>
      <c r="FW1933" s="2"/>
      <c r="FX1933" s="2"/>
      <c r="FY1933" s="2"/>
      <c r="FZ1933" s="2"/>
      <c r="GA1933" s="2"/>
      <c r="GB1933" s="2"/>
      <c r="GC1933" s="2"/>
      <c r="GD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</row>
    <row r="1934" spans="1:197" s="1" customFormat="1" x14ac:dyDescent="0.25">
      <c r="A1934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N1934" s="107"/>
      <c r="O1934" s="107"/>
      <c r="P1934"/>
      <c r="Q1934"/>
      <c r="R1934" s="108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  <c r="EW1934" s="2"/>
      <c r="EX1934" s="2"/>
      <c r="EY1934" s="2"/>
      <c r="EZ1934" s="2"/>
      <c r="FA1934" s="2"/>
      <c r="FB1934" s="2"/>
      <c r="FC1934" s="2"/>
      <c r="FD1934" s="2"/>
      <c r="FE1934" s="2"/>
      <c r="FF1934" s="2"/>
      <c r="FG1934" s="2"/>
      <c r="FH1934" s="2"/>
      <c r="FI1934" s="2"/>
      <c r="FJ1934" s="2"/>
      <c r="FK1934" s="2"/>
      <c r="FL1934" s="2"/>
      <c r="FM1934" s="2"/>
      <c r="FN1934" s="2"/>
      <c r="FO1934" s="2"/>
      <c r="FP1934" s="2"/>
      <c r="FQ1934" s="2"/>
      <c r="FR1934" s="2"/>
      <c r="FS1934" s="2"/>
      <c r="FT1934" s="2"/>
      <c r="FU1934" s="2"/>
      <c r="FV1934" s="2"/>
      <c r="FW1934" s="2"/>
      <c r="FX1934" s="2"/>
      <c r="FY1934" s="2"/>
      <c r="FZ1934" s="2"/>
      <c r="GA1934" s="2"/>
      <c r="GB1934" s="2"/>
      <c r="GC1934" s="2"/>
      <c r="GD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</row>
    <row r="1935" spans="1:197" s="1" customFormat="1" x14ac:dyDescent="0.25">
      <c r="A1935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N1935" s="107"/>
      <c r="O1935" s="107"/>
      <c r="P1935"/>
      <c r="Q1935"/>
      <c r="R1935" s="108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  <c r="EW1935" s="2"/>
      <c r="EX1935" s="2"/>
      <c r="EY1935" s="2"/>
      <c r="EZ1935" s="2"/>
      <c r="FA1935" s="2"/>
      <c r="FB1935" s="2"/>
      <c r="FC1935" s="2"/>
      <c r="FD1935" s="2"/>
      <c r="FE1935" s="2"/>
      <c r="FF1935" s="2"/>
      <c r="FG1935" s="2"/>
      <c r="FH1935" s="2"/>
      <c r="FI1935" s="2"/>
      <c r="FJ1935" s="2"/>
      <c r="FK1935" s="2"/>
      <c r="FL1935" s="2"/>
      <c r="FM1935" s="2"/>
      <c r="FN1935" s="2"/>
      <c r="FO1935" s="2"/>
      <c r="FP1935" s="2"/>
      <c r="FQ1935" s="2"/>
      <c r="FR1935" s="2"/>
      <c r="FS1935" s="2"/>
      <c r="FT1935" s="2"/>
      <c r="FU1935" s="2"/>
      <c r="FV1935" s="2"/>
      <c r="FW1935" s="2"/>
      <c r="FX1935" s="2"/>
      <c r="FY1935" s="2"/>
      <c r="FZ1935" s="2"/>
      <c r="GA1935" s="2"/>
      <c r="GB1935" s="2"/>
      <c r="GC1935" s="2"/>
      <c r="GD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</row>
    <row r="1936" spans="1:197" s="1" customFormat="1" x14ac:dyDescent="0.25">
      <c r="A1936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N1936" s="107"/>
      <c r="O1936" s="107"/>
      <c r="P1936"/>
      <c r="Q1936"/>
      <c r="R1936" s="108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  <c r="EW1936" s="2"/>
      <c r="EX1936" s="2"/>
      <c r="EY1936" s="2"/>
      <c r="EZ1936" s="2"/>
      <c r="FA1936" s="2"/>
      <c r="FB1936" s="2"/>
      <c r="FC1936" s="2"/>
      <c r="FD1936" s="2"/>
      <c r="FE1936" s="2"/>
      <c r="FF1936" s="2"/>
      <c r="FG1936" s="2"/>
      <c r="FH1936" s="2"/>
      <c r="FI1936" s="2"/>
      <c r="FJ1936" s="2"/>
      <c r="FK1936" s="2"/>
      <c r="FL1936" s="2"/>
      <c r="FM1936" s="2"/>
      <c r="FN1936" s="2"/>
      <c r="FO1936" s="2"/>
      <c r="FP1936" s="2"/>
      <c r="FQ1936" s="2"/>
      <c r="FR1936" s="2"/>
      <c r="FS1936" s="2"/>
      <c r="FT1936" s="2"/>
      <c r="FU1936" s="2"/>
      <c r="FV1936" s="2"/>
      <c r="FW1936" s="2"/>
      <c r="FX1936" s="2"/>
      <c r="FY1936" s="2"/>
      <c r="FZ1936" s="2"/>
      <c r="GA1936" s="2"/>
      <c r="GB1936" s="2"/>
      <c r="GC1936" s="2"/>
      <c r="GD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</row>
    <row r="1937" spans="1:197" s="1" customFormat="1" x14ac:dyDescent="0.25">
      <c r="A193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N1937" s="107"/>
      <c r="O1937" s="107"/>
      <c r="P1937"/>
      <c r="Q1937"/>
      <c r="R1937" s="108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  <c r="EW1937" s="2"/>
      <c r="EX1937" s="2"/>
      <c r="EY1937" s="2"/>
      <c r="EZ1937" s="2"/>
      <c r="FA1937" s="2"/>
      <c r="FB1937" s="2"/>
      <c r="FC1937" s="2"/>
      <c r="FD1937" s="2"/>
      <c r="FE1937" s="2"/>
      <c r="FF1937" s="2"/>
      <c r="FG1937" s="2"/>
      <c r="FH1937" s="2"/>
      <c r="FI1937" s="2"/>
      <c r="FJ1937" s="2"/>
      <c r="FK1937" s="2"/>
      <c r="FL1937" s="2"/>
      <c r="FM1937" s="2"/>
      <c r="FN1937" s="2"/>
      <c r="FO1937" s="2"/>
      <c r="FP1937" s="2"/>
      <c r="FQ1937" s="2"/>
      <c r="FR1937" s="2"/>
      <c r="FS1937" s="2"/>
      <c r="FT1937" s="2"/>
      <c r="FU1937" s="2"/>
      <c r="FV1937" s="2"/>
      <c r="FW1937" s="2"/>
      <c r="FX1937" s="2"/>
      <c r="FY1937" s="2"/>
      <c r="FZ1937" s="2"/>
      <c r="GA1937" s="2"/>
      <c r="GB1937" s="2"/>
      <c r="GC1937" s="2"/>
      <c r="GD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</row>
    <row r="1938" spans="1:197" s="1" customFormat="1" x14ac:dyDescent="0.25">
      <c r="A1938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N1938" s="107"/>
      <c r="O1938" s="107"/>
      <c r="P1938"/>
      <c r="Q1938"/>
      <c r="R1938" s="108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  <c r="EW1938" s="2"/>
      <c r="EX1938" s="2"/>
      <c r="EY1938" s="2"/>
      <c r="EZ1938" s="2"/>
      <c r="FA1938" s="2"/>
      <c r="FB1938" s="2"/>
      <c r="FC1938" s="2"/>
      <c r="FD1938" s="2"/>
      <c r="FE1938" s="2"/>
      <c r="FF1938" s="2"/>
      <c r="FG1938" s="2"/>
      <c r="FH1938" s="2"/>
      <c r="FI1938" s="2"/>
      <c r="FJ1938" s="2"/>
      <c r="FK1938" s="2"/>
      <c r="FL1938" s="2"/>
      <c r="FM1938" s="2"/>
      <c r="FN1938" s="2"/>
      <c r="FO1938" s="2"/>
      <c r="FP1938" s="2"/>
      <c r="FQ1938" s="2"/>
      <c r="FR1938" s="2"/>
      <c r="FS1938" s="2"/>
      <c r="FT1938" s="2"/>
      <c r="FU1938" s="2"/>
      <c r="FV1938" s="2"/>
      <c r="FW1938" s="2"/>
      <c r="FX1938" s="2"/>
      <c r="FY1938" s="2"/>
      <c r="FZ1938" s="2"/>
      <c r="GA1938" s="2"/>
      <c r="GB1938" s="2"/>
      <c r="GC1938" s="2"/>
      <c r="GD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</row>
    <row r="1939" spans="1:197" s="1" customFormat="1" x14ac:dyDescent="0.25">
      <c r="A1939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N1939" s="107"/>
      <c r="O1939" s="107"/>
      <c r="P1939"/>
      <c r="Q1939"/>
      <c r="R1939" s="108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  <c r="EW1939" s="2"/>
      <c r="EX1939" s="2"/>
      <c r="EY1939" s="2"/>
      <c r="EZ1939" s="2"/>
      <c r="FA1939" s="2"/>
      <c r="FB1939" s="2"/>
      <c r="FC1939" s="2"/>
      <c r="FD1939" s="2"/>
      <c r="FE1939" s="2"/>
      <c r="FF1939" s="2"/>
      <c r="FG1939" s="2"/>
      <c r="FH1939" s="2"/>
      <c r="FI1939" s="2"/>
      <c r="FJ1939" s="2"/>
      <c r="FK1939" s="2"/>
      <c r="FL1939" s="2"/>
      <c r="FM1939" s="2"/>
      <c r="FN1939" s="2"/>
      <c r="FO1939" s="2"/>
      <c r="FP1939" s="2"/>
      <c r="FQ1939" s="2"/>
      <c r="FR1939" s="2"/>
      <c r="FS1939" s="2"/>
      <c r="FT1939" s="2"/>
      <c r="FU1939" s="2"/>
      <c r="FV1939" s="2"/>
      <c r="FW1939" s="2"/>
      <c r="FX1939" s="2"/>
      <c r="FY1939" s="2"/>
      <c r="FZ1939" s="2"/>
      <c r="GA1939" s="2"/>
      <c r="GB1939" s="2"/>
      <c r="GC1939" s="2"/>
      <c r="GD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</row>
    <row r="1940" spans="1:197" s="1" customFormat="1" x14ac:dyDescent="0.25">
      <c r="A1940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N1940" s="107"/>
      <c r="O1940" s="107"/>
      <c r="P1940"/>
      <c r="Q1940"/>
      <c r="R1940" s="108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  <c r="EW1940" s="2"/>
      <c r="EX1940" s="2"/>
      <c r="EY1940" s="2"/>
      <c r="EZ1940" s="2"/>
      <c r="FA1940" s="2"/>
      <c r="FB1940" s="2"/>
      <c r="FC1940" s="2"/>
      <c r="FD1940" s="2"/>
      <c r="FE1940" s="2"/>
      <c r="FF1940" s="2"/>
      <c r="FG1940" s="2"/>
      <c r="FH1940" s="2"/>
      <c r="FI1940" s="2"/>
      <c r="FJ1940" s="2"/>
      <c r="FK1940" s="2"/>
      <c r="FL1940" s="2"/>
      <c r="FM1940" s="2"/>
      <c r="FN1940" s="2"/>
      <c r="FO1940" s="2"/>
      <c r="FP1940" s="2"/>
      <c r="FQ1940" s="2"/>
      <c r="FR1940" s="2"/>
      <c r="FS1940" s="2"/>
      <c r="FT1940" s="2"/>
      <c r="FU1940" s="2"/>
      <c r="FV1940" s="2"/>
      <c r="FW1940" s="2"/>
      <c r="FX1940" s="2"/>
      <c r="FY1940" s="2"/>
      <c r="FZ1940" s="2"/>
      <c r="GA1940" s="2"/>
      <c r="GB1940" s="2"/>
      <c r="GC1940" s="2"/>
      <c r="GD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</row>
    <row r="1941" spans="1:197" s="1" customFormat="1" x14ac:dyDescent="0.25">
      <c r="A1941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N1941" s="107"/>
      <c r="O1941" s="107"/>
      <c r="P1941"/>
      <c r="Q1941"/>
      <c r="R1941" s="108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  <c r="EW1941" s="2"/>
      <c r="EX1941" s="2"/>
      <c r="EY1941" s="2"/>
      <c r="EZ1941" s="2"/>
      <c r="FA1941" s="2"/>
      <c r="FB1941" s="2"/>
      <c r="FC1941" s="2"/>
      <c r="FD1941" s="2"/>
      <c r="FE1941" s="2"/>
      <c r="FF1941" s="2"/>
      <c r="FG1941" s="2"/>
      <c r="FH1941" s="2"/>
      <c r="FI1941" s="2"/>
      <c r="FJ1941" s="2"/>
      <c r="FK1941" s="2"/>
      <c r="FL1941" s="2"/>
      <c r="FM1941" s="2"/>
      <c r="FN1941" s="2"/>
      <c r="FO1941" s="2"/>
      <c r="FP1941" s="2"/>
      <c r="FQ1941" s="2"/>
      <c r="FR1941" s="2"/>
      <c r="FS1941" s="2"/>
      <c r="FT1941" s="2"/>
      <c r="FU1941" s="2"/>
      <c r="FV1941" s="2"/>
      <c r="FW1941" s="2"/>
      <c r="FX1941" s="2"/>
      <c r="FY1941" s="2"/>
      <c r="FZ1941" s="2"/>
      <c r="GA1941" s="2"/>
      <c r="GB1941" s="2"/>
      <c r="GC1941" s="2"/>
      <c r="GD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</row>
    <row r="1942" spans="1:197" s="1" customFormat="1" x14ac:dyDescent="0.25">
      <c r="A1942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N1942" s="107"/>
      <c r="O1942" s="107"/>
      <c r="P1942"/>
      <c r="Q1942"/>
      <c r="R1942" s="108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  <c r="EW1942" s="2"/>
      <c r="EX1942" s="2"/>
      <c r="EY1942" s="2"/>
      <c r="EZ1942" s="2"/>
      <c r="FA1942" s="2"/>
      <c r="FB1942" s="2"/>
      <c r="FC1942" s="2"/>
      <c r="FD1942" s="2"/>
      <c r="FE1942" s="2"/>
      <c r="FF1942" s="2"/>
      <c r="FG1942" s="2"/>
      <c r="FH1942" s="2"/>
      <c r="FI1942" s="2"/>
      <c r="FJ1942" s="2"/>
      <c r="FK1942" s="2"/>
      <c r="FL1942" s="2"/>
      <c r="FM1942" s="2"/>
      <c r="FN1942" s="2"/>
      <c r="FO1942" s="2"/>
      <c r="FP1942" s="2"/>
      <c r="FQ1942" s="2"/>
      <c r="FR1942" s="2"/>
      <c r="FS1942" s="2"/>
      <c r="FT1942" s="2"/>
      <c r="FU1942" s="2"/>
      <c r="FV1942" s="2"/>
      <c r="FW1942" s="2"/>
      <c r="FX1942" s="2"/>
      <c r="FY1942" s="2"/>
      <c r="FZ1942" s="2"/>
      <c r="GA1942" s="2"/>
      <c r="GB1942" s="2"/>
      <c r="GC1942" s="2"/>
      <c r="GD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</row>
    <row r="1943" spans="1:197" s="1" customFormat="1" x14ac:dyDescent="0.25">
      <c r="A1943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/>
      <c r="Q1943"/>
      <c r="R1943" s="108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  <c r="EW1943" s="2"/>
      <c r="EX1943" s="2"/>
      <c r="EY1943" s="2"/>
      <c r="EZ1943" s="2"/>
      <c r="FA1943" s="2"/>
      <c r="FB1943" s="2"/>
      <c r="FC1943" s="2"/>
      <c r="FD1943" s="2"/>
      <c r="FE1943" s="2"/>
      <c r="FF1943" s="2"/>
      <c r="FG1943" s="2"/>
      <c r="FH1943" s="2"/>
      <c r="FI1943" s="2"/>
      <c r="FJ1943" s="2"/>
      <c r="FK1943" s="2"/>
      <c r="FL1943" s="2"/>
      <c r="FM1943" s="2"/>
      <c r="FN1943" s="2"/>
      <c r="FO1943" s="2"/>
      <c r="FP1943" s="2"/>
      <c r="FQ1943" s="2"/>
      <c r="FR1943" s="2"/>
      <c r="FS1943" s="2"/>
      <c r="FT1943" s="2"/>
      <c r="FU1943" s="2"/>
      <c r="FV1943" s="2"/>
      <c r="FW1943" s="2"/>
      <c r="FX1943" s="2"/>
      <c r="FY1943" s="2"/>
      <c r="FZ1943" s="2"/>
      <c r="GA1943" s="2"/>
      <c r="GB1943" s="2"/>
      <c r="GC1943" s="2"/>
      <c r="GD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</row>
    <row r="1944" spans="1:197" s="1" customFormat="1" x14ac:dyDescent="0.25">
      <c r="A1944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N1944" s="107"/>
      <c r="O1944" s="107"/>
      <c r="P1944"/>
      <c r="Q1944"/>
      <c r="R1944" s="108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  <c r="EW1944" s="2"/>
      <c r="EX1944" s="2"/>
      <c r="EY1944" s="2"/>
      <c r="EZ1944" s="2"/>
      <c r="FA1944" s="2"/>
      <c r="FB1944" s="2"/>
      <c r="FC1944" s="2"/>
      <c r="FD1944" s="2"/>
      <c r="FE1944" s="2"/>
      <c r="FF1944" s="2"/>
      <c r="FG1944" s="2"/>
      <c r="FH1944" s="2"/>
      <c r="FI1944" s="2"/>
      <c r="FJ1944" s="2"/>
      <c r="FK1944" s="2"/>
      <c r="FL1944" s="2"/>
      <c r="FM1944" s="2"/>
      <c r="FN1944" s="2"/>
      <c r="FO1944" s="2"/>
      <c r="FP1944" s="2"/>
      <c r="FQ1944" s="2"/>
      <c r="FR1944" s="2"/>
      <c r="FS1944" s="2"/>
      <c r="FT1944" s="2"/>
      <c r="FU1944" s="2"/>
      <c r="FV1944" s="2"/>
      <c r="FW1944" s="2"/>
      <c r="FX1944" s="2"/>
      <c r="FY1944" s="2"/>
      <c r="FZ1944" s="2"/>
      <c r="GA1944" s="2"/>
      <c r="GB1944" s="2"/>
      <c r="GC1944" s="2"/>
      <c r="GD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</row>
    <row r="1945" spans="1:197" s="1" customFormat="1" x14ac:dyDescent="0.25">
      <c r="A1945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N1945" s="107"/>
      <c r="O1945" s="107"/>
      <c r="P1945"/>
      <c r="Q1945"/>
      <c r="R1945" s="108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  <c r="EW1945" s="2"/>
      <c r="EX1945" s="2"/>
      <c r="EY1945" s="2"/>
      <c r="EZ1945" s="2"/>
      <c r="FA1945" s="2"/>
      <c r="FB1945" s="2"/>
      <c r="FC1945" s="2"/>
      <c r="FD1945" s="2"/>
      <c r="FE1945" s="2"/>
      <c r="FF1945" s="2"/>
      <c r="FG1945" s="2"/>
      <c r="FH1945" s="2"/>
      <c r="FI1945" s="2"/>
      <c r="FJ1945" s="2"/>
      <c r="FK1945" s="2"/>
      <c r="FL1945" s="2"/>
      <c r="FM1945" s="2"/>
      <c r="FN1945" s="2"/>
      <c r="FO1945" s="2"/>
      <c r="FP1945" s="2"/>
      <c r="FQ1945" s="2"/>
      <c r="FR1945" s="2"/>
      <c r="FS1945" s="2"/>
      <c r="FT1945" s="2"/>
      <c r="FU1945" s="2"/>
      <c r="FV1945" s="2"/>
      <c r="FW1945" s="2"/>
      <c r="FX1945" s="2"/>
      <c r="FY1945" s="2"/>
      <c r="FZ1945" s="2"/>
      <c r="GA1945" s="2"/>
      <c r="GB1945" s="2"/>
      <c r="GC1945" s="2"/>
      <c r="GD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</row>
    <row r="1946" spans="1:197" s="1" customFormat="1" x14ac:dyDescent="0.25">
      <c r="A1946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N1946" s="107"/>
      <c r="O1946" s="107"/>
      <c r="P1946"/>
      <c r="Q1946"/>
      <c r="R1946" s="108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  <c r="EW1946" s="2"/>
      <c r="EX1946" s="2"/>
      <c r="EY1946" s="2"/>
      <c r="EZ1946" s="2"/>
      <c r="FA1946" s="2"/>
      <c r="FB1946" s="2"/>
      <c r="FC1946" s="2"/>
      <c r="FD1946" s="2"/>
      <c r="FE1946" s="2"/>
      <c r="FF1946" s="2"/>
      <c r="FG1946" s="2"/>
      <c r="FH1946" s="2"/>
      <c r="FI1946" s="2"/>
      <c r="FJ1946" s="2"/>
      <c r="FK1946" s="2"/>
      <c r="FL1946" s="2"/>
      <c r="FM1946" s="2"/>
      <c r="FN1946" s="2"/>
      <c r="FO1946" s="2"/>
      <c r="FP1946" s="2"/>
      <c r="FQ1946" s="2"/>
      <c r="FR1946" s="2"/>
      <c r="FS1946" s="2"/>
      <c r="FT1946" s="2"/>
      <c r="FU1946" s="2"/>
      <c r="FV1946" s="2"/>
      <c r="FW1946" s="2"/>
      <c r="FX1946" s="2"/>
      <c r="FY1946" s="2"/>
      <c r="FZ1946" s="2"/>
      <c r="GA1946" s="2"/>
      <c r="GB1946" s="2"/>
      <c r="GC1946" s="2"/>
      <c r="GD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</row>
    <row r="1947" spans="1:197" s="1" customFormat="1" x14ac:dyDescent="0.25">
      <c r="A194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N1947" s="107"/>
      <c r="O1947" s="107"/>
      <c r="P1947"/>
      <c r="Q1947"/>
      <c r="R1947" s="108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  <c r="EW1947" s="2"/>
      <c r="EX1947" s="2"/>
      <c r="EY1947" s="2"/>
      <c r="EZ1947" s="2"/>
      <c r="FA1947" s="2"/>
      <c r="FB1947" s="2"/>
      <c r="FC1947" s="2"/>
      <c r="FD1947" s="2"/>
      <c r="FE1947" s="2"/>
      <c r="FF1947" s="2"/>
      <c r="FG1947" s="2"/>
      <c r="FH1947" s="2"/>
      <c r="FI1947" s="2"/>
      <c r="FJ1947" s="2"/>
      <c r="FK1947" s="2"/>
      <c r="FL1947" s="2"/>
      <c r="FM1947" s="2"/>
      <c r="FN1947" s="2"/>
      <c r="FO1947" s="2"/>
      <c r="FP1947" s="2"/>
      <c r="FQ1947" s="2"/>
      <c r="FR1947" s="2"/>
      <c r="FS1947" s="2"/>
      <c r="FT1947" s="2"/>
      <c r="FU1947" s="2"/>
      <c r="FV1947" s="2"/>
      <c r="FW1947" s="2"/>
      <c r="FX1947" s="2"/>
      <c r="FY1947" s="2"/>
      <c r="FZ1947" s="2"/>
      <c r="GA1947" s="2"/>
      <c r="GB1947" s="2"/>
      <c r="GC1947" s="2"/>
      <c r="GD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</row>
    <row r="1948" spans="1:197" s="1" customFormat="1" x14ac:dyDescent="0.25">
      <c r="A1948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N1948" s="107"/>
      <c r="O1948" s="107"/>
      <c r="P1948"/>
      <c r="Q1948"/>
      <c r="R1948" s="108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  <c r="EW1948" s="2"/>
      <c r="EX1948" s="2"/>
      <c r="EY1948" s="2"/>
      <c r="EZ1948" s="2"/>
      <c r="FA1948" s="2"/>
      <c r="FB1948" s="2"/>
      <c r="FC1948" s="2"/>
      <c r="FD1948" s="2"/>
      <c r="FE1948" s="2"/>
      <c r="FF1948" s="2"/>
      <c r="FG1948" s="2"/>
      <c r="FH1948" s="2"/>
      <c r="FI1948" s="2"/>
      <c r="FJ1948" s="2"/>
      <c r="FK1948" s="2"/>
      <c r="FL1948" s="2"/>
      <c r="FM1948" s="2"/>
      <c r="FN1948" s="2"/>
      <c r="FO1948" s="2"/>
      <c r="FP1948" s="2"/>
      <c r="FQ1948" s="2"/>
      <c r="FR1948" s="2"/>
      <c r="FS1948" s="2"/>
      <c r="FT1948" s="2"/>
      <c r="FU1948" s="2"/>
      <c r="FV1948" s="2"/>
      <c r="FW1948" s="2"/>
      <c r="FX1948" s="2"/>
      <c r="FY1948" s="2"/>
      <c r="FZ1948" s="2"/>
      <c r="GA1948" s="2"/>
      <c r="GB1948" s="2"/>
      <c r="GC1948" s="2"/>
      <c r="GD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</row>
    <row r="1949" spans="1:197" s="1" customFormat="1" x14ac:dyDescent="0.25">
      <c r="A1949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N1949" s="107"/>
      <c r="O1949" s="107"/>
      <c r="P1949"/>
      <c r="Q1949"/>
      <c r="R1949" s="108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  <c r="EW1949" s="2"/>
      <c r="EX1949" s="2"/>
      <c r="EY1949" s="2"/>
      <c r="EZ1949" s="2"/>
      <c r="FA1949" s="2"/>
      <c r="FB1949" s="2"/>
      <c r="FC1949" s="2"/>
      <c r="FD1949" s="2"/>
      <c r="FE1949" s="2"/>
      <c r="FF1949" s="2"/>
      <c r="FG1949" s="2"/>
      <c r="FH1949" s="2"/>
      <c r="FI1949" s="2"/>
      <c r="FJ1949" s="2"/>
      <c r="FK1949" s="2"/>
      <c r="FL1949" s="2"/>
      <c r="FM1949" s="2"/>
      <c r="FN1949" s="2"/>
      <c r="FO1949" s="2"/>
      <c r="FP1949" s="2"/>
      <c r="FQ1949" s="2"/>
      <c r="FR1949" s="2"/>
      <c r="FS1949" s="2"/>
      <c r="FT1949" s="2"/>
      <c r="FU1949" s="2"/>
      <c r="FV1949" s="2"/>
      <c r="FW1949" s="2"/>
      <c r="FX1949" s="2"/>
      <c r="FY1949" s="2"/>
      <c r="FZ1949" s="2"/>
      <c r="GA1949" s="2"/>
      <c r="GB1949" s="2"/>
      <c r="GC1949" s="2"/>
      <c r="GD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</row>
    <row r="1950" spans="1:197" s="1" customFormat="1" x14ac:dyDescent="0.25">
      <c r="A1950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N1950" s="107"/>
      <c r="O1950" s="107"/>
      <c r="P1950"/>
      <c r="Q1950"/>
      <c r="R1950" s="108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  <c r="EW1950" s="2"/>
      <c r="EX1950" s="2"/>
      <c r="EY1950" s="2"/>
      <c r="EZ1950" s="2"/>
      <c r="FA1950" s="2"/>
      <c r="FB1950" s="2"/>
      <c r="FC1950" s="2"/>
      <c r="FD1950" s="2"/>
      <c r="FE1950" s="2"/>
      <c r="FF1950" s="2"/>
      <c r="FG1950" s="2"/>
      <c r="FH1950" s="2"/>
      <c r="FI1950" s="2"/>
      <c r="FJ1950" s="2"/>
      <c r="FK1950" s="2"/>
      <c r="FL1950" s="2"/>
      <c r="FM1950" s="2"/>
      <c r="FN1950" s="2"/>
      <c r="FO1950" s="2"/>
      <c r="FP1950" s="2"/>
      <c r="FQ1950" s="2"/>
      <c r="FR1950" s="2"/>
      <c r="FS1950" s="2"/>
      <c r="FT1950" s="2"/>
      <c r="FU1950" s="2"/>
      <c r="FV1950" s="2"/>
      <c r="FW1950" s="2"/>
      <c r="FX1950" s="2"/>
      <c r="FY1950" s="2"/>
      <c r="FZ1950" s="2"/>
      <c r="GA1950" s="2"/>
      <c r="GB1950" s="2"/>
      <c r="GC1950" s="2"/>
      <c r="GD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</row>
    <row r="1951" spans="1:197" s="1" customFormat="1" x14ac:dyDescent="0.25">
      <c r="A1951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N1951" s="107"/>
      <c r="O1951" s="107"/>
      <c r="P1951"/>
      <c r="Q1951"/>
      <c r="R1951" s="108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  <c r="EW1951" s="2"/>
      <c r="EX1951" s="2"/>
      <c r="EY1951" s="2"/>
      <c r="EZ1951" s="2"/>
      <c r="FA1951" s="2"/>
      <c r="FB1951" s="2"/>
      <c r="FC1951" s="2"/>
      <c r="FD1951" s="2"/>
      <c r="FE1951" s="2"/>
      <c r="FF1951" s="2"/>
      <c r="FG1951" s="2"/>
      <c r="FH1951" s="2"/>
      <c r="FI1951" s="2"/>
      <c r="FJ1951" s="2"/>
      <c r="FK1951" s="2"/>
      <c r="FL1951" s="2"/>
      <c r="FM1951" s="2"/>
      <c r="FN1951" s="2"/>
      <c r="FO1951" s="2"/>
      <c r="FP1951" s="2"/>
      <c r="FQ1951" s="2"/>
      <c r="FR1951" s="2"/>
      <c r="FS1951" s="2"/>
      <c r="FT1951" s="2"/>
      <c r="FU1951" s="2"/>
      <c r="FV1951" s="2"/>
      <c r="FW1951" s="2"/>
      <c r="FX1951" s="2"/>
      <c r="FY1951" s="2"/>
      <c r="FZ1951" s="2"/>
      <c r="GA1951" s="2"/>
      <c r="GB1951" s="2"/>
      <c r="GC1951" s="2"/>
      <c r="GD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</row>
    <row r="1952" spans="1:197" s="1" customFormat="1" x14ac:dyDescent="0.25">
      <c r="A1952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N1952" s="107"/>
      <c r="O1952" s="107"/>
      <c r="P1952"/>
      <c r="Q1952"/>
      <c r="R1952" s="108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  <c r="EW1952" s="2"/>
      <c r="EX1952" s="2"/>
      <c r="EY1952" s="2"/>
      <c r="EZ1952" s="2"/>
      <c r="FA1952" s="2"/>
      <c r="FB1952" s="2"/>
      <c r="FC1952" s="2"/>
      <c r="FD1952" s="2"/>
      <c r="FE1952" s="2"/>
      <c r="FF1952" s="2"/>
      <c r="FG1952" s="2"/>
      <c r="FH1952" s="2"/>
      <c r="FI1952" s="2"/>
      <c r="FJ1952" s="2"/>
      <c r="FK1952" s="2"/>
      <c r="FL1952" s="2"/>
      <c r="FM1952" s="2"/>
      <c r="FN1952" s="2"/>
      <c r="FO1952" s="2"/>
      <c r="FP1952" s="2"/>
      <c r="FQ1952" s="2"/>
      <c r="FR1952" s="2"/>
      <c r="FS1952" s="2"/>
      <c r="FT1952" s="2"/>
      <c r="FU1952" s="2"/>
      <c r="FV1952" s="2"/>
      <c r="FW1952" s="2"/>
      <c r="FX1952" s="2"/>
      <c r="FY1952" s="2"/>
      <c r="FZ1952" s="2"/>
      <c r="GA1952" s="2"/>
      <c r="GB1952" s="2"/>
      <c r="GC1952" s="2"/>
      <c r="GD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</row>
    <row r="1953" spans="1:197" s="1" customFormat="1" x14ac:dyDescent="0.25">
      <c r="A1953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N1953" s="107"/>
      <c r="O1953" s="107"/>
      <c r="P1953"/>
      <c r="Q1953"/>
      <c r="R1953" s="108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  <c r="EW1953" s="2"/>
      <c r="EX1953" s="2"/>
      <c r="EY1953" s="2"/>
      <c r="EZ1953" s="2"/>
      <c r="FA1953" s="2"/>
      <c r="FB1953" s="2"/>
      <c r="FC1953" s="2"/>
      <c r="FD1953" s="2"/>
      <c r="FE1953" s="2"/>
      <c r="FF1953" s="2"/>
      <c r="FG1953" s="2"/>
      <c r="FH1953" s="2"/>
      <c r="FI1953" s="2"/>
      <c r="FJ1953" s="2"/>
      <c r="FK1953" s="2"/>
      <c r="FL1953" s="2"/>
      <c r="FM1953" s="2"/>
      <c r="FN1953" s="2"/>
      <c r="FO1953" s="2"/>
      <c r="FP1953" s="2"/>
      <c r="FQ1953" s="2"/>
      <c r="FR1953" s="2"/>
      <c r="FS1953" s="2"/>
      <c r="FT1953" s="2"/>
      <c r="FU1953" s="2"/>
      <c r="FV1953" s="2"/>
      <c r="FW1953" s="2"/>
      <c r="FX1953" s="2"/>
      <c r="FY1953" s="2"/>
      <c r="FZ1953" s="2"/>
      <c r="GA1953" s="2"/>
      <c r="GB1953" s="2"/>
      <c r="GC1953" s="2"/>
      <c r="GD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</row>
    <row r="1954" spans="1:197" s="1" customFormat="1" x14ac:dyDescent="0.25">
      <c r="A1954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N1954" s="107"/>
      <c r="O1954" s="107"/>
      <c r="P1954"/>
      <c r="Q1954"/>
      <c r="R1954" s="108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  <c r="EW1954" s="2"/>
      <c r="EX1954" s="2"/>
      <c r="EY1954" s="2"/>
      <c r="EZ1954" s="2"/>
      <c r="FA1954" s="2"/>
      <c r="FB1954" s="2"/>
      <c r="FC1954" s="2"/>
      <c r="FD1954" s="2"/>
      <c r="FE1954" s="2"/>
      <c r="FF1954" s="2"/>
      <c r="FG1954" s="2"/>
      <c r="FH1954" s="2"/>
      <c r="FI1954" s="2"/>
      <c r="FJ1954" s="2"/>
      <c r="FK1954" s="2"/>
      <c r="FL1954" s="2"/>
      <c r="FM1954" s="2"/>
      <c r="FN1954" s="2"/>
      <c r="FO1954" s="2"/>
      <c r="FP1954" s="2"/>
      <c r="FQ1954" s="2"/>
      <c r="FR1954" s="2"/>
      <c r="FS1954" s="2"/>
      <c r="FT1954" s="2"/>
      <c r="FU1954" s="2"/>
      <c r="FV1954" s="2"/>
      <c r="FW1954" s="2"/>
      <c r="FX1954" s="2"/>
      <c r="FY1954" s="2"/>
      <c r="FZ1954" s="2"/>
      <c r="GA1954" s="2"/>
      <c r="GB1954" s="2"/>
      <c r="GC1954" s="2"/>
      <c r="GD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</row>
    <row r="1955" spans="1:197" s="1" customFormat="1" x14ac:dyDescent="0.25">
      <c r="A1955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N1955" s="107"/>
      <c r="O1955" s="107"/>
      <c r="P1955"/>
      <c r="Q1955"/>
      <c r="R1955" s="108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  <c r="EW1955" s="2"/>
      <c r="EX1955" s="2"/>
      <c r="EY1955" s="2"/>
      <c r="EZ1955" s="2"/>
      <c r="FA1955" s="2"/>
      <c r="FB1955" s="2"/>
      <c r="FC1955" s="2"/>
      <c r="FD1955" s="2"/>
      <c r="FE1955" s="2"/>
      <c r="FF1955" s="2"/>
      <c r="FG1955" s="2"/>
      <c r="FH1955" s="2"/>
      <c r="FI1955" s="2"/>
      <c r="FJ1955" s="2"/>
      <c r="FK1955" s="2"/>
      <c r="FL1955" s="2"/>
      <c r="FM1955" s="2"/>
      <c r="FN1955" s="2"/>
      <c r="FO1955" s="2"/>
      <c r="FP1955" s="2"/>
      <c r="FQ1955" s="2"/>
      <c r="FR1955" s="2"/>
      <c r="FS1955" s="2"/>
      <c r="FT1955" s="2"/>
      <c r="FU1955" s="2"/>
      <c r="FV1955" s="2"/>
      <c r="FW1955" s="2"/>
      <c r="FX1955" s="2"/>
      <c r="FY1955" s="2"/>
      <c r="FZ1955" s="2"/>
      <c r="GA1955" s="2"/>
      <c r="GB1955" s="2"/>
      <c r="GC1955" s="2"/>
      <c r="GD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</row>
    <row r="1956" spans="1:197" s="1" customFormat="1" x14ac:dyDescent="0.25">
      <c r="A1956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N1956" s="107"/>
      <c r="O1956" s="107"/>
      <c r="P1956"/>
      <c r="Q1956"/>
      <c r="R1956" s="108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  <c r="EW1956" s="2"/>
      <c r="EX1956" s="2"/>
      <c r="EY1956" s="2"/>
      <c r="EZ1956" s="2"/>
      <c r="FA1956" s="2"/>
      <c r="FB1956" s="2"/>
      <c r="FC1956" s="2"/>
      <c r="FD1956" s="2"/>
      <c r="FE1956" s="2"/>
      <c r="FF1956" s="2"/>
      <c r="FG1956" s="2"/>
      <c r="FH1956" s="2"/>
      <c r="FI1956" s="2"/>
      <c r="FJ1956" s="2"/>
      <c r="FK1956" s="2"/>
      <c r="FL1956" s="2"/>
      <c r="FM1956" s="2"/>
      <c r="FN1956" s="2"/>
      <c r="FO1956" s="2"/>
      <c r="FP1956" s="2"/>
      <c r="FQ1956" s="2"/>
      <c r="FR1956" s="2"/>
      <c r="FS1956" s="2"/>
      <c r="FT1956" s="2"/>
      <c r="FU1956" s="2"/>
      <c r="FV1956" s="2"/>
      <c r="FW1956" s="2"/>
      <c r="FX1956" s="2"/>
      <c r="FY1956" s="2"/>
      <c r="FZ1956" s="2"/>
      <c r="GA1956" s="2"/>
      <c r="GB1956" s="2"/>
      <c r="GC1956" s="2"/>
      <c r="GD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</row>
    <row r="1957" spans="1:197" s="1" customFormat="1" x14ac:dyDescent="0.25">
      <c r="A195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N1957" s="107"/>
      <c r="O1957" s="107"/>
      <c r="P1957"/>
      <c r="Q1957"/>
      <c r="R1957" s="108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  <c r="EW1957" s="2"/>
      <c r="EX1957" s="2"/>
      <c r="EY1957" s="2"/>
      <c r="EZ1957" s="2"/>
      <c r="FA1957" s="2"/>
      <c r="FB1957" s="2"/>
      <c r="FC1957" s="2"/>
      <c r="FD1957" s="2"/>
      <c r="FE1957" s="2"/>
      <c r="FF1957" s="2"/>
      <c r="FG1957" s="2"/>
      <c r="FH1957" s="2"/>
      <c r="FI1957" s="2"/>
      <c r="FJ1957" s="2"/>
      <c r="FK1957" s="2"/>
      <c r="FL1957" s="2"/>
      <c r="FM1957" s="2"/>
      <c r="FN1957" s="2"/>
      <c r="FO1957" s="2"/>
      <c r="FP1957" s="2"/>
      <c r="FQ1957" s="2"/>
      <c r="FR1957" s="2"/>
      <c r="FS1957" s="2"/>
      <c r="FT1957" s="2"/>
      <c r="FU1957" s="2"/>
      <c r="FV1957" s="2"/>
      <c r="FW1957" s="2"/>
      <c r="FX1957" s="2"/>
      <c r="FY1957" s="2"/>
      <c r="FZ1957" s="2"/>
      <c r="GA1957" s="2"/>
      <c r="GB1957" s="2"/>
      <c r="GC1957" s="2"/>
      <c r="GD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</row>
    <row r="1958" spans="1:197" s="1" customFormat="1" x14ac:dyDescent="0.25">
      <c r="A1958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N1958" s="107"/>
      <c r="O1958" s="107"/>
      <c r="P1958"/>
      <c r="Q1958"/>
      <c r="R1958" s="108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  <c r="EW1958" s="2"/>
      <c r="EX1958" s="2"/>
      <c r="EY1958" s="2"/>
      <c r="EZ1958" s="2"/>
      <c r="FA1958" s="2"/>
      <c r="FB1958" s="2"/>
      <c r="FC1958" s="2"/>
      <c r="FD1958" s="2"/>
      <c r="FE1958" s="2"/>
      <c r="FF1958" s="2"/>
      <c r="FG1958" s="2"/>
      <c r="FH1958" s="2"/>
      <c r="FI1958" s="2"/>
      <c r="FJ1958" s="2"/>
      <c r="FK1958" s="2"/>
      <c r="FL1958" s="2"/>
      <c r="FM1958" s="2"/>
      <c r="FN1958" s="2"/>
      <c r="FO1958" s="2"/>
      <c r="FP1958" s="2"/>
      <c r="FQ1958" s="2"/>
      <c r="FR1958" s="2"/>
      <c r="FS1958" s="2"/>
      <c r="FT1958" s="2"/>
      <c r="FU1958" s="2"/>
      <c r="FV1958" s="2"/>
      <c r="FW1958" s="2"/>
      <c r="FX1958" s="2"/>
      <c r="FY1958" s="2"/>
      <c r="FZ1958" s="2"/>
      <c r="GA1958" s="2"/>
      <c r="GB1958" s="2"/>
      <c r="GC1958" s="2"/>
      <c r="GD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</row>
    <row r="1959" spans="1:197" s="1" customFormat="1" x14ac:dyDescent="0.25">
      <c r="A1959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N1959" s="107"/>
      <c r="O1959" s="107"/>
      <c r="P1959"/>
      <c r="Q1959"/>
      <c r="R1959" s="108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</row>
    <row r="1960" spans="1:197" s="1" customFormat="1" x14ac:dyDescent="0.25">
      <c r="A1960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N1960" s="107"/>
      <c r="O1960" s="107"/>
      <c r="P1960"/>
      <c r="Q1960"/>
      <c r="R1960" s="108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  <c r="EW1960" s="2"/>
      <c r="EX1960" s="2"/>
      <c r="EY1960" s="2"/>
      <c r="EZ1960" s="2"/>
      <c r="FA1960" s="2"/>
      <c r="FB1960" s="2"/>
      <c r="FC1960" s="2"/>
      <c r="FD1960" s="2"/>
      <c r="FE1960" s="2"/>
      <c r="FF1960" s="2"/>
      <c r="FG1960" s="2"/>
      <c r="FH1960" s="2"/>
      <c r="FI1960" s="2"/>
      <c r="FJ1960" s="2"/>
      <c r="FK1960" s="2"/>
      <c r="FL1960" s="2"/>
      <c r="FM1960" s="2"/>
      <c r="FN1960" s="2"/>
      <c r="FO1960" s="2"/>
      <c r="FP1960" s="2"/>
      <c r="FQ1960" s="2"/>
      <c r="FR1960" s="2"/>
      <c r="FS1960" s="2"/>
      <c r="FT1960" s="2"/>
      <c r="FU1960" s="2"/>
      <c r="FV1960" s="2"/>
      <c r="FW1960" s="2"/>
      <c r="FX1960" s="2"/>
      <c r="FY1960" s="2"/>
      <c r="FZ1960" s="2"/>
      <c r="GA1960" s="2"/>
      <c r="GB1960" s="2"/>
      <c r="GC1960" s="2"/>
      <c r="GD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</row>
    <row r="1961" spans="1:197" s="1" customFormat="1" x14ac:dyDescent="0.25">
      <c r="A1961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N1961" s="107"/>
      <c r="O1961" s="107"/>
      <c r="P1961"/>
      <c r="Q1961"/>
      <c r="R1961" s="108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  <c r="EW1961" s="2"/>
      <c r="EX1961" s="2"/>
      <c r="EY1961" s="2"/>
      <c r="EZ1961" s="2"/>
      <c r="FA1961" s="2"/>
      <c r="FB1961" s="2"/>
      <c r="FC1961" s="2"/>
      <c r="FD1961" s="2"/>
      <c r="FE1961" s="2"/>
      <c r="FF1961" s="2"/>
      <c r="FG1961" s="2"/>
      <c r="FH1961" s="2"/>
      <c r="FI1961" s="2"/>
      <c r="FJ1961" s="2"/>
      <c r="FK1961" s="2"/>
      <c r="FL1961" s="2"/>
      <c r="FM1961" s="2"/>
      <c r="FN1961" s="2"/>
      <c r="FO1961" s="2"/>
      <c r="FP1961" s="2"/>
      <c r="FQ1961" s="2"/>
      <c r="FR1961" s="2"/>
      <c r="FS1961" s="2"/>
      <c r="FT1961" s="2"/>
      <c r="FU1961" s="2"/>
      <c r="FV1961" s="2"/>
      <c r="FW1961" s="2"/>
      <c r="FX1961" s="2"/>
      <c r="FY1961" s="2"/>
      <c r="FZ1961" s="2"/>
      <c r="GA1961" s="2"/>
      <c r="GB1961" s="2"/>
      <c r="GC1961" s="2"/>
      <c r="GD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</row>
    <row r="1962" spans="1:197" s="1" customFormat="1" x14ac:dyDescent="0.25">
      <c r="A1962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N1962" s="107"/>
      <c r="O1962" s="107"/>
      <c r="P1962"/>
      <c r="Q1962"/>
      <c r="R1962" s="108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  <c r="EW1962" s="2"/>
      <c r="EX1962" s="2"/>
      <c r="EY1962" s="2"/>
      <c r="EZ1962" s="2"/>
      <c r="FA1962" s="2"/>
      <c r="FB1962" s="2"/>
      <c r="FC1962" s="2"/>
      <c r="FD1962" s="2"/>
      <c r="FE1962" s="2"/>
      <c r="FF1962" s="2"/>
      <c r="FG1962" s="2"/>
      <c r="FH1962" s="2"/>
      <c r="FI1962" s="2"/>
      <c r="FJ1962" s="2"/>
      <c r="FK1962" s="2"/>
      <c r="FL1962" s="2"/>
      <c r="FM1962" s="2"/>
      <c r="FN1962" s="2"/>
      <c r="FO1962" s="2"/>
      <c r="FP1962" s="2"/>
      <c r="FQ1962" s="2"/>
      <c r="FR1962" s="2"/>
      <c r="FS1962" s="2"/>
      <c r="FT1962" s="2"/>
      <c r="FU1962" s="2"/>
      <c r="FV1962" s="2"/>
      <c r="FW1962" s="2"/>
      <c r="FX1962" s="2"/>
      <c r="FY1962" s="2"/>
      <c r="FZ1962" s="2"/>
      <c r="GA1962" s="2"/>
      <c r="GB1962" s="2"/>
      <c r="GC1962" s="2"/>
      <c r="GD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</row>
    <row r="1963" spans="1:197" s="1" customFormat="1" x14ac:dyDescent="0.25">
      <c r="A1963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N1963" s="107"/>
      <c r="O1963" s="107"/>
      <c r="P1963"/>
      <c r="Q1963"/>
      <c r="R1963" s="108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  <c r="EW1963" s="2"/>
      <c r="EX1963" s="2"/>
      <c r="EY1963" s="2"/>
      <c r="EZ1963" s="2"/>
      <c r="FA1963" s="2"/>
      <c r="FB1963" s="2"/>
      <c r="FC1963" s="2"/>
      <c r="FD1963" s="2"/>
      <c r="FE1963" s="2"/>
      <c r="FF1963" s="2"/>
      <c r="FG1963" s="2"/>
      <c r="FH1963" s="2"/>
      <c r="FI1963" s="2"/>
      <c r="FJ1963" s="2"/>
      <c r="FK1963" s="2"/>
      <c r="FL1963" s="2"/>
      <c r="FM1963" s="2"/>
      <c r="FN1963" s="2"/>
      <c r="FO1963" s="2"/>
      <c r="FP1963" s="2"/>
      <c r="FQ1963" s="2"/>
      <c r="FR1963" s="2"/>
      <c r="FS1963" s="2"/>
      <c r="FT1963" s="2"/>
      <c r="FU1963" s="2"/>
      <c r="FV1963" s="2"/>
      <c r="FW1963" s="2"/>
      <c r="FX1963" s="2"/>
      <c r="FY1963" s="2"/>
      <c r="FZ1963" s="2"/>
      <c r="GA1963" s="2"/>
      <c r="GB1963" s="2"/>
      <c r="GC1963" s="2"/>
      <c r="GD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</row>
    <row r="1964" spans="1:197" s="1" customFormat="1" x14ac:dyDescent="0.25">
      <c r="A1964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N1964" s="107"/>
      <c r="O1964" s="107"/>
      <c r="P1964"/>
      <c r="Q1964"/>
      <c r="R1964" s="108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  <c r="EW1964" s="2"/>
      <c r="EX1964" s="2"/>
      <c r="EY1964" s="2"/>
      <c r="EZ1964" s="2"/>
      <c r="FA1964" s="2"/>
      <c r="FB1964" s="2"/>
      <c r="FC1964" s="2"/>
      <c r="FD1964" s="2"/>
      <c r="FE1964" s="2"/>
      <c r="FF1964" s="2"/>
      <c r="FG1964" s="2"/>
      <c r="FH1964" s="2"/>
      <c r="FI1964" s="2"/>
      <c r="FJ1964" s="2"/>
      <c r="FK1964" s="2"/>
      <c r="FL1964" s="2"/>
      <c r="FM1964" s="2"/>
      <c r="FN1964" s="2"/>
      <c r="FO1964" s="2"/>
      <c r="FP1964" s="2"/>
      <c r="FQ1964" s="2"/>
      <c r="FR1964" s="2"/>
      <c r="FS1964" s="2"/>
      <c r="FT1964" s="2"/>
      <c r="FU1964" s="2"/>
      <c r="FV1964" s="2"/>
      <c r="FW1964" s="2"/>
      <c r="FX1964" s="2"/>
      <c r="FY1964" s="2"/>
      <c r="FZ1964" s="2"/>
      <c r="GA1964" s="2"/>
      <c r="GB1964" s="2"/>
      <c r="GC1964" s="2"/>
      <c r="GD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</row>
    <row r="1965" spans="1:197" s="1" customFormat="1" x14ac:dyDescent="0.25">
      <c r="A1965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N1965" s="107"/>
      <c r="O1965" s="107"/>
      <c r="P1965"/>
      <c r="Q1965"/>
      <c r="R1965" s="108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  <c r="EW1965" s="2"/>
      <c r="EX1965" s="2"/>
      <c r="EY1965" s="2"/>
      <c r="EZ1965" s="2"/>
      <c r="FA1965" s="2"/>
      <c r="FB1965" s="2"/>
      <c r="FC1965" s="2"/>
      <c r="FD1965" s="2"/>
      <c r="FE1965" s="2"/>
      <c r="FF1965" s="2"/>
      <c r="FG1965" s="2"/>
      <c r="FH1965" s="2"/>
      <c r="FI1965" s="2"/>
      <c r="FJ1965" s="2"/>
      <c r="FK1965" s="2"/>
      <c r="FL1965" s="2"/>
      <c r="FM1965" s="2"/>
      <c r="FN1965" s="2"/>
      <c r="FO1965" s="2"/>
      <c r="FP1965" s="2"/>
      <c r="FQ1965" s="2"/>
      <c r="FR1965" s="2"/>
      <c r="FS1965" s="2"/>
      <c r="FT1965" s="2"/>
      <c r="FU1965" s="2"/>
      <c r="FV1965" s="2"/>
      <c r="FW1965" s="2"/>
      <c r="FX1965" s="2"/>
      <c r="FY1965" s="2"/>
      <c r="FZ1965" s="2"/>
      <c r="GA1965" s="2"/>
      <c r="GB1965" s="2"/>
      <c r="GC1965" s="2"/>
      <c r="GD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</row>
    <row r="1966" spans="1:197" s="1" customFormat="1" x14ac:dyDescent="0.25">
      <c r="A1966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N1966" s="107"/>
      <c r="O1966" s="107"/>
      <c r="P1966"/>
      <c r="Q1966"/>
      <c r="R1966" s="108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  <c r="EW1966" s="2"/>
      <c r="EX1966" s="2"/>
      <c r="EY1966" s="2"/>
      <c r="EZ1966" s="2"/>
      <c r="FA1966" s="2"/>
      <c r="FB1966" s="2"/>
      <c r="FC1966" s="2"/>
      <c r="FD1966" s="2"/>
      <c r="FE1966" s="2"/>
      <c r="FF1966" s="2"/>
      <c r="FG1966" s="2"/>
      <c r="FH1966" s="2"/>
      <c r="FI1966" s="2"/>
      <c r="FJ1966" s="2"/>
      <c r="FK1966" s="2"/>
      <c r="FL1966" s="2"/>
      <c r="FM1966" s="2"/>
      <c r="FN1966" s="2"/>
      <c r="FO1966" s="2"/>
      <c r="FP1966" s="2"/>
      <c r="FQ1966" s="2"/>
      <c r="FR1966" s="2"/>
      <c r="FS1966" s="2"/>
      <c r="FT1966" s="2"/>
      <c r="FU1966" s="2"/>
      <c r="FV1966" s="2"/>
      <c r="FW1966" s="2"/>
      <c r="FX1966" s="2"/>
      <c r="FY1966" s="2"/>
      <c r="FZ1966" s="2"/>
      <c r="GA1966" s="2"/>
      <c r="GB1966" s="2"/>
      <c r="GC1966" s="2"/>
      <c r="GD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</row>
    <row r="1967" spans="1:197" s="1" customFormat="1" x14ac:dyDescent="0.25">
      <c r="A196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N1967" s="107"/>
      <c r="O1967" s="107"/>
      <c r="P1967"/>
      <c r="Q1967"/>
      <c r="R1967" s="108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  <c r="EW1967" s="2"/>
      <c r="EX1967" s="2"/>
      <c r="EY1967" s="2"/>
      <c r="EZ1967" s="2"/>
      <c r="FA1967" s="2"/>
      <c r="FB1967" s="2"/>
      <c r="FC1967" s="2"/>
      <c r="FD1967" s="2"/>
      <c r="FE1967" s="2"/>
      <c r="FF1967" s="2"/>
      <c r="FG1967" s="2"/>
      <c r="FH1967" s="2"/>
      <c r="FI1967" s="2"/>
      <c r="FJ1967" s="2"/>
      <c r="FK1967" s="2"/>
      <c r="FL1967" s="2"/>
      <c r="FM1967" s="2"/>
      <c r="FN1967" s="2"/>
      <c r="FO1967" s="2"/>
      <c r="FP1967" s="2"/>
      <c r="FQ1967" s="2"/>
      <c r="FR1967" s="2"/>
      <c r="FS1967" s="2"/>
      <c r="FT1967" s="2"/>
      <c r="FU1967" s="2"/>
      <c r="FV1967" s="2"/>
      <c r="FW1967" s="2"/>
      <c r="FX1967" s="2"/>
      <c r="FY1967" s="2"/>
      <c r="FZ1967" s="2"/>
      <c r="GA1967" s="2"/>
      <c r="GB1967" s="2"/>
      <c r="GC1967" s="2"/>
      <c r="GD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</row>
    <row r="1968" spans="1:197" s="1" customFormat="1" x14ac:dyDescent="0.25">
      <c r="A1968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  <c r="P1968"/>
      <c r="Q1968"/>
      <c r="R1968" s="108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  <c r="EW1968" s="2"/>
      <c r="EX1968" s="2"/>
      <c r="EY1968" s="2"/>
      <c r="EZ1968" s="2"/>
      <c r="FA1968" s="2"/>
      <c r="FB1968" s="2"/>
      <c r="FC1968" s="2"/>
      <c r="FD1968" s="2"/>
      <c r="FE1968" s="2"/>
      <c r="FF1968" s="2"/>
      <c r="FG1968" s="2"/>
      <c r="FH1968" s="2"/>
      <c r="FI1968" s="2"/>
      <c r="FJ1968" s="2"/>
      <c r="FK1968" s="2"/>
      <c r="FL1968" s="2"/>
      <c r="FM1968" s="2"/>
      <c r="FN1968" s="2"/>
      <c r="FO1968" s="2"/>
      <c r="FP1968" s="2"/>
      <c r="FQ1968" s="2"/>
      <c r="FR1968" s="2"/>
      <c r="FS1968" s="2"/>
      <c r="FT1968" s="2"/>
      <c r="FU1968" s="2"/>
      <c r="FV1968" s="2"/>
      <c r="FW1968" s="2"/>
      <c r="FX1968" s="2"/>
      <c r="FY1968" s="2"/>
      <c r="FZ1968" s="2"/>
      <c r="GA1968" s="2"/>
      <c r="GB1968" s="2"/>
      <c r="GC1968" s="2"/>
      <c r="GD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</row>
    <row r="1969" spans="1:197" s="1" customFormat="1" x14ac:dyDescent="0.25">
      <c r="A1969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N1969" s="107"/>
      <c r="O1969" s="107"/>
      <c r="P1969"/>
      <c r="Q1969"/>
      <c r="R1969" s="108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</row>
    <row r="1970" spans="1:197" s="1" customFormat="1" x14ac:dyDescent="0.25">
      <c r="A1970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N1970" s="107"/>
      <c r="O1970" s="107"/>
      <c r="P1970"/>
      <c r="Q1970"/>
      <c r="R1970" s="108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  <c r="EW1970" s="2"/>
      <c r="EX1970" s="2"/>
      <c r="EY1970" s="2"/>
      <c r="EZ1970" s="2"/>
      <c r="FA1970" s="2"/>
      <c r="FB1970" s="2"/>
      <c r="FC1970" s="2"/>
      <c r="FD1970" s="2"/>
      <c r="FE1970" s="2"/>
      <c r="FF1970" s="2"/>
      <c r="FG1970" s="2"/>
      <c r="FH1970" s="2"/>
      <c r="FI1970" s="2"/>
      <c r="FJ1970" s="2"/>
      <c r="FK1970" s="2"/>
      <c r="FL1970" s="2"/>
      <c r="FM1970" s="2"/>
      <c r="FN1970" s="2"/>
      <c r="FO1970" s="2"/>
      <c r="FP1970" s="2"/>
      <c r="FQ1970" s="2"/>
      <c r="FR1970" s="2"/>
      <c r="FS1970" s="2"/>
      <c r="FT1970" s="2"/>
      <c r="FU1970" s="2"/>
      <c r="FV1970" s="2"/>
      <c r="FW1970" s="2"/>
      <c r="FX1970" s="2"/>
      <c r="FY1970" s="2"/>
      <c r="FZ1970" s="2"/>
      <c r="GA1970" s="2"/>
      <c r="GB1970" s="2"/>
      <c r="GC1970" s="2"/>
      <c r="GD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</row>
    <row r="1971" spans="1:197" s="1" customFormat="1" x14ac:dyDescent="0.25">
      <c r="A1971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N1971" s="107"/>
      <c r="O1971" s="107"/>
      <c r="P1971"/>
      <c r="Q1971"/>
      <c r="R1971" s="108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  <c r="EW1971" s="2"/>
      <c r="EX1971" s="2"/>
      <c r="EY1971" s="2"/>
      <c r="EZ1971" s="2"/>
      <c r="FA1971" s="2"/>
      <c r="FB1971" s="2"/>
      <c r="FC1971" s="2"/>
      <c r="FD1971" s="2"/>
      <c r="FE1971" s="2"/>
      <c r="FF1971" s="2"/>
      <c r="FG1971" s="2"/>
      <c r="FH1971" s="2"/>
      <c r="FI1971" s="2"/>
      <c r="FJ1971" s="2"/>
      <c r="FK1971" s="2"/>
      <c r="FL1971" s="2"/>
      <c r="FM1971" s="2"/>
      <c r="FN1971" s="2"/>
      <c r="FO1971" s="2"/>
      <c r="FP1971" s="2"/>
      <c r="FQ1971" s="2"/>
      <c r="FR1971" s="2"/>
      <c r="FS1971" s="2"/>
      <c r="FT1971" s="2"/>
      <c r="FU1971" s="2"/>
      <c r="FV1971" s="2"/>
      <c r="FW1971" s="2"/>
      <c r="FX1971" s="2"/>
      <c r="FY1971" s="2"/>
      <c r="FZ1971" s="2"/>
      <c r="GA1971" s="2"/>
      <c r="GB1971" s="2"/>
      <c r="GC1971" s="2"/>
      <c r="GD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</row>
    <row r="1972" spans="1:197" s="1" customFormat="1" x14ac:dyDescent="0.25">
      <c r="A1972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N1972" s="107"/>
      <c r="O1972" s="107"/>
      <c r="P1972"/>
      <c r="Q1972"/>
      <c r="R1972" s="108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</row>
    <row r="1973" spans="1:197" s="1" customFormat="1" x14ac:dyDescent="0.25">
      <c r="A1973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N1973" s="107"/>
      <c r="O1973" s="107"/>
      <c r="P1973"/>
      <c r="Q1973"/>
      <c r="R1973" s="108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</row>
    <row r="1974" spans="1:197" s="1" customFormat="1" x14ac:dyDescent="0.25">
      <c r="A1974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N1974" s="107"/>
      <c r="O1974" s="107"/>
      <c r="P1974"/>
      <c r="Q1974"/>
      <c r="R1974" s="108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  <c r="EW1974" s="2"/>
      <c r="EX1974" s="2"/>
      <c r="EY1974" s="2"/>
      <c r="EZ1974" s="2"/>
      <c r="FA1974" s="2"/>
      <c r="FB1974" s="2"/>
      <c r="FC1974" s="2"/>
      <c r="FD1974" s="2"/>
      <c r="FE1974" s="2"/>
      <c r="FF1974" s="2"/>
      <c r="FG1974" s="2"/>
      <c r="FH1974" s="2"/>
      <c r="FI1974" s="2"/>
      <c r="FJ1974" s="2"/>
      <c r="FK1974" s="2"/>
      <c r="FL1974" s="2"/>
      <c r="FM1974" s="2"/>
      <c r="FN1974" s="2"/>
      <c r="FO1974" s="2"/>
      <c r="FP1974" s="2"/>
      <c r="FQ1974" s="2"/>
      <c r="FR1974" s="2"/>
      <c r="FS1974" s="2"/>
      <c r="FT1974" s="2"/>
      <c r="FU1974" s="2"/>
      <c r="FV1974" s="2"/>
      <c r="FW1974" s="2"/>
      <c r="FX1974" s="2"/>
      <c r="FY1974" s="2"/>
      <c r="FZ1974" s="2"/>
      <c r="GA1974" s="2"/>
      <c r="GB1974" s="2"/>
      <c r="GC1974" s="2"/>
      <c r="GD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</row>
    <row r="1975" spans="1:197" s="1" customFormat="1" x14ac:dyDescent="0.25">
      <c r="A1975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N1975" s="107"/>
      <c r="O1975" s="107"/>
      <c r="P1975"/>
      <c r="Q1975"/>
      <c r="R1975" s="108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  <c r="EW1975" s="2"/>
      <c r="EX1975" s="2"/>
      <c r="EY1975" s="2"/>
      <c r="EZ1975" s="2"/>
      <c r="FA1975" s="2"/>
      <c r="FB1975" s="2"/>
      <c r="FC1975" s="2"/>
      <c r="FD1975" s="2"/>
      <c r="FE1975" s="2"/>
      <c r="FF1975" s="2"/>
      <c r="FG1975" s="2"/>
      <c r="FH1975" s="2"/>
      <c r="FI1975" s="2"/>
      <c r="FJ1975" s="2"/>
      <c r="FK1975" s="2"/>
      <c r="FL1975" s="2"/>
      <c r="FM1975" s="2"/>
      <c r="FN1975" s="2"/>
      <c r="FO1975" s="2"/>
      <c r="FP1975" s="2"/>
      <c r="FQ1975" s="2"/>
      <c r="FR1975" s="2"/>
      <c r="FS1975" s="2"/>
      <c r="FT1975" s="2"/>
      <c r="FU1975" s="2"/>
      <c r="FV1975" s="2"/>
      <c r="FW1975" s="2"/>
      <c r="FX1975" s="2"/>
      <c r="FY1975" s="2"/>
      <c r="FZ1975" s="2"/>
      <c r="GA1975" s="2"/>
      <c r="GB1975" s="2"/>
      <c r="GC1975" s="2"/>
      <c r="GD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</row>
    <row r="1976" spans="1:197" s="1" customFormat="1" x14ac:dyDescent="0.25">
      <c r="A1976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  <c r="O1976" s="107"/>
      <c r="P1976"/>
      <c r="Q1976"/>
      <c r="R1976" s="108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</row>
    <row r="1977" spans="1:197" s="1" customFormat="1" x14ac:dyDescent="0.25">
      <c r="A197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N1977" s="107"/>
      <c r="O1977" s="107"/>
      <c r="P1977"/>
      <c r="Q1977"/>
      <c r="R1977" s="108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  <c r="EW1977" s="2"/>
      <c r="EX1977" s="2"/>
      <c r="EY1977" s="2"/>
      <c r="EZ1977" s="2"/>
      <c r="FA1977" s="2"/>
      <c r="FB1977" s="2"/>
      <c r="FC1977" s="2"/>
      <c r="FD1977" s="2"/>
      <c r="FE1977" s="2"/>
      <c r="FF1977" s="2"/>
      <c r="FG1977" s="2"/>
      <c r="FH1977" s="2"/>
      <c r="FI1977" s="2"/>
      <c r="FJ1977" s="2"/>
      <c r="FK1977" s="2"/>
      <c r="FL1977" s="2"/>
      <c r="FM1977" s="2"/>
      <c r="FN1977" s="2"/>
      <c r="FO1977" s="2"/>
      <c r="FP1977" s="2"/>
      <c r="FQ1977" s="2"/>
      <c r="FR1977" s="2"/>
      <c r="FS1977" s="2"/>
      <c r="FT1977" s="2"/>
      <c r="FU1977" s="2"/>
      <c r="FV1977" s="2"/>
      <c r="FW1977" s="2"/>
      <c r="FX1977" s="2"/>
      <c r="FY1977" s="2"/>
      <c r="FZ1977" s="2"/>
      <c r="GA1977" s="2"/>
      <c r="GB1977" s="2"/>
      <c r="GC1977" s="2"/>
      <c r="GD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</row>
    <row r="1978" spans="1:197" s="1" customFormat="1" x14ac:dyDescent="0.25">
      <c r="A1978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N1978" s="107"/>
      <c r="O1978" s="107"/>
      <c r="P1978"/>
      <c r="Q1978"/>
      <c r="R1978" s="108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  <c r="EW1978" s="2"/>
      <c r="EX1978" s="2"/>
      <c r="EY1978" s="2"/>
      <c r="EZ1978" s="2"/>
      <c r="FA1978" s="2"/>
      <c r="FB1978" s="2"/>
      <c r="FC1978" s="2"/>
      <c r="FD1978" s="2"/>
      <c r="FE1978" s="2"/>
      <c r="FF1978" s="2"/>
      <c r="FG1978" s="2"/>
      <c r="FH1978" s="2"/>
      <c r="FI1978" s="2"/>
      <c r="FJ1978" s="2"/>
      <c r="FK1978" s="2"/>
      <c r="FL1978" s="2"/>
      <c r="FM1978" s="2"/>
      <c r="FN1978" s="2"/>
      <c r="FO1978" s="2"/>
      <c r="FP1978" s="2"/>
      <c r="FQ1978" s="2"/>
      <c r="FR1978" s="2"/>
      <c r="FS1978" s="2"/>
      <c r="FT1978" s="2"/>
      <c r="FU1978" s="2"/>
      <c r="FV1978" s="2"/>
      <c r="FW1978" s="2"/>
      <c r="FX1978" s="2"/>
      <c r="FY1978" s="2"/>
      <c r="FZ1978" s="2"/>
      <c r="GA1978" s="2"/>
      <c r="GB1978" s="2"/>
      <c r="GC1978" s="2"/>
      <c r="GD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</row>
    <row r="1979" spans="1:197" s="1" customFormat="1" x14ac:dyDescent="0.25">
      <c r="A1979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N1979" s="107"/>
      <c r="O1979" s="107"/>
      <c r="P1979"/>
      <c r="Q1979"/>
      <c r="R1979" s="108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  <c r="EW1979" s="2"/>
      <c r="EX1979" s="2"/>
      <c r="EY1979" s="2"/>
      <c r="EZ1979" s="2"/>
      <c r="FA1979" s="2"/>
      <c r="FB1979" s="2"/>
      <c r="FC1979" s="2"/>
      <c r="FD1979" s="2"/>
      <c r="FE1979" s="2"/>
      <c r="FF1979" s="2"/>
      <c r="FG1979" s="2"/>
      <c r="FH1979" s="2"/>
      <c r="FI1979" s="2"/>
      <c r="FJ1979" s="2"/>
      <c r="FK1979" s="2"/>
      <c r="FL1979" s="2"/>
      <c r="FM1979" s="2"/>
      <c r="FN1979" s="2"/>
      <c r="FO1979" s="2"/>
      <c r="FP1979" s="2"/>
      <c r="FQ1979" s="2"/>
      <c r="FR1979" s="2"/>
      <c r="FS1979" s="2"/>
      <c r="FT1979" s="2"/>
      <c r="FU1979" s="2"/>
      <c r="FV1979" s="2"/>
      <c r="FW1979" s="2"/>
      <c r="FX1979" s="2"/>
      <c r="FY1979" s="2"/>
      <c r="FZ1979" s="2"/>
      <c r="GA1979" s="2"/>
      <c r="GB1979" s="2"/>
      <c r="GC1979" s="2"/>
      <c r="GD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</row>
    <row r="1980" spans="1:197" s="1" customFormat="1" x14ac:dyDescent="0.25">
      <c r="A1980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N1980" s="107"/>
      <c r="O1980" s="107"/>
      <c r="P1980"/>
      <c r="Q1980"/>
      <c r="R1980" s="108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  <c r="EW1980" s="2"/>
      <c r="EX1980" s="2"/>
      <c r="EY1980" s="2"/>
      <c r="EZ1980" s="2"/>
      <c r="FA1980" s="2"/>
      <c r="FB1980" s="2"/>
      <c r="FC1980" s="2"/>
      <c r="FD1980" s="2"/>
      <c r="FE1980" s="2"/>
      <c r="FF1980" s="2"/>
      <c r="FG1980" s="2"/>
      <c r="FH1980" s="2"/>
      <c r="FI1980" s="2"/>
      <c r="FJ1980" s="2"/>
      <c r="FK1980" s="2"/>
      <c r="FL1980" s="2"/>
      <c r="FM1980" s="2"/>
      <c r="FN1980" s="2"/>
      <c r="FO1980" s="2"/>
      <c r="FP1980" s="2"/>
      <c r="FQ1980" s="2"/>
      <c r="FR1980" s="2"/>
      <c r="FS1980" s="2"/>
      <c r="FT1980" s="2"/>
      <c r="FU1980" s="2"/>
      <c r="FV1980" s="2"/>
      <c r="FW1980" s="2"/>
      <c r="FX1980" s="2"/>
      <c r="FY1980" s="2"/>
      <c r="FZ1980" s="2"/>
      <c r="GA1980" s="2"/>
      <c r="GB1980" s="2"/>
      <c r="GC1980" s="2"/>
      <c r="GD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</row>
    <row r="1981" spans="1:197" s="1" customFormat="1" x14ac:dyDescent="0.25">
      <c r="A1981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N1981" s="107"/>
      <c r="O1981" s="107"/>
      <c r="P1981"/>
      <c r="Q1981"/>
      <c r="R1981" s="108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  <c r="EW1981" s="2"/>
      <c r="EX1981" s="2"/>
      <c r="EY1981" s="2"/>
      <c r="EZ1981" s="2"/>
      <c r="FA1981" s="2"/>
      <c r="FB1981" s="2"/>
      <c r="FC1981" s="2"/>
      <c r="FD1981" s="2"/>
      <c r="FE1981" s="2"/>
      <c r="FF1981" s="2"/>
      <c r="FG1981" s="2"/>
      <c r="FH1981" s="2"/>
      <c r="FI1981" s="2"/>
      <c r="FJ1981" s="2"/>
      <c r="FK1981" s="2"/>
      <c r="FL1981" s="2"/>
      <c r="FM1981" s="2"/>
      <c r="FN1981" s="2"/>
      <c r="FO1981" s="2"/>
      <c r="FP1981" s="2"/>
      <c r="FQ1981" s="2"/>
      <c r="FR1981" s="2"/>
      <c r="FS1981" s="2"/>
      <c r="FT1981" s="2"/>
      <c r="FU1981" s="2"/>
      <c r="FV1981" s="2"/>
      <c r="FW1981" s="2"/>
      <c r="FX1981" s="2"/>
      <c r="FY1981" s="2"/>
      <c r="FZ1981" s="2"/>
      <c r="GA1981" s="2"/>
      <c r="GB1981" s="2"/>
      <c r="GC1981" s="2"/>
      <c r="GD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</row>
    <row r="1982" spans="1:197" s="1" customFormat="1" x14ac:dyDescent="0.25">
      <c r="A1982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N1982" s="107"/>
      <c r="O1982" s="107"/>
      <c r="P1982"/>
      <c r="Q1982"/>
      <c r="R1982" s="108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  <c r="EW1982" s="2"/>
      <c r="EX1982" s="2"/>
      <c r="EY1982" s="2"/>
      <c r="EZ1982" s="2"/>
      <c r="FA1982" s="2"/>
      <c r="FB1982" s="2"/>
      <c r="FC1982" s="2"/>
      <c r="FD1982" s="2"/>
      <c r="FE1982" s="2"/>
      <c r="FF1982" s="2"/>
      <c r="FG1982" s="2"/>
      <c r="FH1982" s="2"/>
      <c r="FI1982" s="2"/>
      <c r="FJ1982" s="2"/>
      <c r="FK1982" s="2"/>
      <c r="FL1982" s="2"/>
      <c r="FM1982" s="2"/>
      <c r="FN1982" s="2"/>
      <c r="FO1982" s="2"/>
      <c r="FP1982" s="2"/>
      <c r="FQ1982" s="2"/>
      <c r="FR1982" s="2"/>
      <c r="FS1982" s="2"/>
      <c r="FT1982" s="2"/>
      <c r="FU1982" s="2"/>
      <c r="FV1982" s="2"/>
      <c r="FW1982" s="2"/>
      <c r="FX1982" s="2"/>
      <c r="FY1982" s="2"/>
      <c r="FZ1982" s="2"/>
      <c r="GA1982" s="2"/>
      <c r="GB1982" s="2"/>
      <c r="GC1982" s="2"/>
      <c r="GD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</row>
    <row r="1983" spans="1:197" s="1" customFormat="1" x14ac:dyDescent="0.25">
      <c r="A1983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N1983" s="107"/>
      <c r="O1983" s="107"/>
      <c r="P1983"/>
      <c r="Q1983"/>
      <c r="R1983" s="108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  <c r="EW1983" s="2"/>
      <c r="EX1983" s="2"/>
      <c r="EY1983" s="2"/>
      <c r="EZ1983" s="2"/>
      <c r="FA1983" s="2"/>
      <c r="FB1983" s="2"/>
      <c r="FC1983" s="2"/>
      <c r="FD1983" s="2"/>
      <c r="FE1983" s="2"/>
      <c r="FF1983" s="2"/>
      <c r="FG1983" s="2"/>
      <c r="FH1983" s="2"/>
      <c r="FI1983" s="2"/>
      <c r="FJ1983" s="2"/>
      <c r="FK1983" s="2"/>
      <c r="FL1983" s="2"/>
      <c r="FM1983" s="2"/>
      <c r="FN1983" s="2"/>
      <c r="FO1983" s="2"/>
      <c r="FP1983" s="2"/>
      <c r="FQ1983" s="2"/>
      <c r="FR1983" s="2"/>
      <c r="FS1983" s="2"/>
      <c r="FT1983" s="2"/>
      <c r="FU1983" s="2"/>
      <c r="FV1983" s="2"/>
      <c r="FW1983" s="2"/>
      <c r="FX1983" s="2"/>
      <c r="FY1983" s="2"/>
      <c r="FZ1983" s="2"/>
      <c r="GA1983" s="2"/>
      <c r="GB1983" s="2"/>
      <c r="GC1983" s="2"/>
      <c r="GD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</row>
    <row r="1984" spans="1:197" s="1" customFormat="1" x14ac:dyDescent="0.25">
      <c r="A1984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N1984" s="107"/>
      <c r="O1984" s="107"/>
      <c r="P1984"/>
      <c r="Q1984"/>
      <c r="R1984" s="108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  <c r="EW1984" s="2"/>
      <c r="EX1984" s="2"/>
      <c r="EY1984" s="2"/>
      <c r="EZ1984" s="2"/>
      <c r="FA1984" s="2"/>
      <c r="FB1984" s="2"/>
      <c r="FC1984" s="2"/>
      <c r="FD1984" s="2"/>
      <c r="FE1984" s="2"/>
      <c r="FF1984" s="2"/>
      <c r="FG1984" s="2"/>
      <c r="FH1984" s="2"/>
      <c r="FI1984" s="2"/>
      <c r="FJ1984" s="2"/>
      <c r="FK1984" s="2"/>
      <c r="FL1984" s="2"/>
      <c r="FM1984" s="2"/>
      <c r="FN1984" s="2"/>
      <c r="FO1984" s="2"/>
      <c r="FP1984" s="2"/>
      <c r="FQ1984" s="2"/>
      <c r="FR1984" s="2"/>
      <c r="FS1984" s="2"/>
      <c r="FT1984" s="2"/>
      <c r="FU1984" s="2"/>
      <c r="FV1984" s="2"/>
      <c r="FW1984" s="2"/>
      <c r="FX1984" s="2"/>
      <c r="FY1984" s="2"/>
      <c r="FZ1984" s="2"/>
      <c r="GA1984" s="2"/>
      <c r="GB1984" s="2"/>
      <c r="GC1984" s="2"/>
      <c r="GD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</row>
    <row r="1985" spans="1:197" s="1" customFormat="1" x14ac:dyDescent="0.25">
      <c r="A1985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N1985" s="107"/>
      <c r="O1985" s="107"/>
      <c r="P1985"/>
      <c r="Q1985"/>
      <c r="R1985" s="108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  <c r="EW1985" s="2"/>
      <c r="EX1985" s="2"/>
      <c r="EY1985" s="2"/>
      <c r="EZ1985" s="2"/>
      <c r="FA1985" s="2"/>
      <c r="FB1985" s="2"/>
      <c r="FC1985" s="2"/>
      <c r="FD1985" s="2"/>
      <c r="FE1985" s="2"/>
      <c r="FF1985" s="2"/>
      <c r="FG1985" s="2"/>
      <c r="FH1985" s="2"/>
      <c r="FI1985" s="2"/>
      <c r="FJ1985" s="2"/>
      <c r="FK1985" s="2"/>
      <c r="FL1985" s="2"/>
      <c r="FM1985" s="2"/>
      <c r="FN1985" s="2"/>
      <c r="FO1985" s="2"/>
      <c r="FP1985" s="2"/>
      <c r="FQ1985" s="2"/>
      <c r="FR1985" s="2"/>
      <c r="FS1985" s="2"/>
      <c r="FT1985" s="2"/>
      <c r="FU1985" s="2"/>
      <c r="FV1985" s="2"/>
      <c r="FW1985" s="2"/>
      <c r="FX1985" s="2"/>
      <c r="FY1985" s="2"/>
      <c r="FZ1985" s="2"/>
      <c r="GA1985" s="2"/>
      <c r="GB1985" s="2"/>
      <c r="GC1985" s="2"/>
      <c r="GD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</row>
    <row r="1986" spans="1:197" s="1" customFormat="1" x14ac:dyDescent="0.25">
      <c r="A1986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N1986" s="107"/>
      <c r="O1986" s="107"/>
      <c r="P1986"/>
      <c r="Q1986"/>
      <c r="R1986" s="108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</row>
    <row r="1987" spans="1:197" s="1" customFormat="1" x14ac:dyDescent="0.25">
      <c r="A198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N1987" s="107"/>
      <c r="O1987" s="107"/>
      <c r="P1987"/>
      <c r="Q1987"/>
      <c r="R1987" s="108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</row>
    <row r="1988" spans="1:197" s="1" customFormat="1" x14ac:dyDescent="0.25">
      <c r="A1988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N1988" s="107"/>
      <c r="O1988" s="107"/>
      <c r="P1988"/>
      <c r="Q1988"/>
      <c r="R1988" s="108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</row>
    <row r="1989" spans="1:197" s="1" customFormat="1" x14ac:dyDescent="0.25">
      <c r="A1989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N1989" s="107"/>
      <c r="O1989" s="107"/>
      <c r="P1989"/>
      <c r="Q1989"/>
      <c r="R1989" s="108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  <c r="EW1989" s="2"/>
      <c r="EX1989" s="2"/>
      <c r="EY1989" s="2"/>
      <c r="EZ1989" s="2"/>
      <c r="FA1989" s="2"/>
      <c r="FB1989" s="2"/>
      <c r="FC1989" s="2"/>
      <c r="FD1989" s="2"/>
      <c r="FE1989" s="2"/>
      <c r="FF1989" s="2"/>
      <c r="FG1989" s="2"/>
      <c r="FH1989" s="2"/>
      <c r="FI1989" s="2"/>
      <c r="FJ1989" s="2"/>
      <c r="FK1989" s="2"/>
      <c r="FL1989" s="2"/>
      <c r="FM1989" s="2"/>
      <c r="FN1989" s="2"/>
      <c r="FO1989" s="2"/>
      <c r="FP1989" s="2"/>
      <c r="FQ1989" s="2"/>
      <c r="FR1989" s="2"/>
      <c r="FS1989" s="2"/>
      <c r="FT1989" s="2"/>
      <c r="FU1989" s="2"/>
      <c r="FV1989" s="2"/>
      <c r="FW1989" s="2"/>
      <c r="FX1989" s="2"/>
      <c r="FY1989" s="2"/>
      <c r="FZ1989" s="2"/>
      <c r="GA1989" s="2"/>
      <c r="GB1989" s="2"/>
      <c r="GC1989" s="2"/>
      <c r="GD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</row>
    <row r="1990" spans="1:197" s="1" customFormat="1" x14ac:dyDescent="0.25">
      <c r="A1990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N1990" s="107"/>
      <c r="O1990" s="107"/>
      <c r="P1990"/>
      <c r="Q1990"/>
      <c r="R1990" s="108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  <c r="EW1990" s="2"/>
      <c r="EX1990" s="2"/>
      <c r="EY1990" s="2"/>
      <c r="EZ1990" s="2"/>
      <c r="FA1990" s="2"/>
      <c r="FB1990" s="2"/>
      <c r="FC1990" s="2"/>
      <c r="FD1990" s="2"/>
      <c r="FE1990" s="2"/>
      <c r="FF1990" s="2"/>
      <c r="FG1990" s="2"/>
      <c r="FH1990" s="2"/>
      <c r="FI1990" s="2"/>
      <c r="FJ1990" s="2"/>
      <c r="FK1990" s="2"/>
      <c r="FL1990" s="2"/>
      <c r="FM1990" s="2"/>
      <c r="FN1990" s="2"/>
      <c r="FO1990" s="2"/>
      <c r="FP1990" s="2"/>
      <c r="FQ1990" s="2"/>
      <c r="FR1990" s="2"/>
      <c r="FS1990" s="2"/>
      <c r="FT1990" s="2"/>
      <c r="FU1990" s="2"/>
      <c r="FV1990" s="2"/>
      <c r="FW1990" s="2"/>
      <c r="FX1990" s="2"/>
      <c r="FY1990" s="2"/>
      <c r="FZ1990" s="2"/>
      <c r="GA1990" s="2"/>
      <c r="GB1990" s="2"/>
      <c r="GC1990" s="2"/>
      <c r="GD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</row>
    <row r="1991" spans="1:197" s="1" customFormat="1" x14ac:dyDescent="0.25">
      <c r="A1991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N1991" s="107"/>
      <c r="O1991" s="107"/>
      <c r="P1991"/>
      <c r="Q1991"/>
      <c r="R1991" s="108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</row>
    <row r="1992" spans="1:197" s="1" customFormat="1" x14ac:dyDescent="0.25">
      <c r="A1992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N1992" s="107"/>
      <c r="O1992" s="107"/>
      <c r="P1992"/>
      <c r="Q1992"/>
      <c r="R1992" s="108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</row>
    <row r="1993" spans="1:197" s="1" customFormat="1" x14ac:dyDescent="0.25">
      <c r="A1993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N1993" s="107"/>
      <c r="O1993" s="107"/>
      <c r="P1993"/>
      <c r="Q1993"/>
      <c r="R1993" s="108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  <c r="EW1993" s="2"/>
      <c r="EX1993" s="2"/>
      <c r="EY1993" s="2"/>
      <c r="EZ1993" s="2"/>
      <c r="FA1993" s="2"/>
      <c r="FB1993" s="2"/>
      <c r="FC1993" s="2"/>
      <c r="FD1993" s="2"/>
      <c r="FE1993" s="2"/>
      <c r="FF1993" s="2"/>
      <c r="FG1993" s="2"/>
      <c r="FH1993" s="2"/>
      <c r="FI1993" s="2"/>
      <c r="FJ1993" s="2"/>
      <c r="FK1993" s="2"/>
      <c r="FL1993" s="2"/>
      <c r="FM1993" s="2"/>
      <c r="FN1993" s="2"/>
      <c r="FO1993" s="2"/>
      <c r="FP1993" s="2"/>
      <c r="FQ1993" s="2"/>
      <c r="FR1993" s="2"/>
      <c r="FS1993" s="2"/>
      <c r="FT1993" s="2"/>
      <c r="FU1993" s="2"/>
      <c r="FV1993" s="2"/>
      <c r="FW1993" s="2"/>
      <c r="FX1993" s="2"/>
      <c r="FY1993" s="2"/>
      <c r="FZ1993" s="2"/>
      <c r="GA1993" s="2"/>
      <c r="GB1993" s="2"/>
      <c r="GC1993" s="2"/>
      <c r="GD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</row>
    <row r="1994" spans="1:197" s="1" customFormat="1" x14ac:dyDescent="0.25">
      <c r="A1994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N1994" s="107"/>
      <c r="O1994" s="107"/>
      <c r="P1994"/>
      <c r="Q1994"/>
      <c r="R1994" s="108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  <c r="EW1994" s="2"/>
      <c r="EX1994" s="2"/>
      <c r="EY1994" s="2"/>
      <c r="EZ1994" s="2"/>
      <c r="FA1994" s="2"/>
      <c r="FB1994" s="2"/>
      <c r="FC1994" s="2"/>
      <c r="FD1994" s="2"/>
      <c r="FE1994" s="2"/>
      <c r="FF1994" s="2"/>
      <c r="FG1994" s="2"/>
      <c r="FH1994" s="2"/>
      <c r="FI1994" s="2"/>
      <c r="FJ1994" s="2"/>
      <c r="FK1994" s="2"/>
      <c r="FL1994" s="2"/>
      <c r="FM1994" s="2"/>
      <c r="FN1994" s="2"/>
      <c r="FO1994" s="2"/>
      <c r="FP1994" s="2"/>
      <c r="FQ1994" s="2"/>
      <c r="FR1994" s="2"/>
      <c r="FS1994" s="2"/>
      <c r="FT1994" s="2"/>
      <c r="FU1994" s="2"/>
      <c r="FV1994" s="2"/>
      <c r="FW1994" s="2"/>
      <c r="FX1994" s="2"/>
      <c r="FY1994" s="2"/>
      <c r="FZ1994" s="2"/>
      <c r="GA1994" s="2"/>
      <c r="GB1994" s="2"/>
      <c r="GC1994" s="2"/>
      <c r="GD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</row>
    <row r="1995" spans="1:197" s="1" customFormat="1" x14ac:dyDescent="0.25">
      <c r="A1995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N1995" s="107"/>
      <c r="O1995" s="107"/>
      <c r="P1995"/>
      <c r="Q1995"/>
      <c r="R1995" s="108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  <c r="EW1995" s="2"/>
      <c r="EX1995" s="2"/>
      <c r="EY1995" s="2"/>
      <c r="EZ1995" s="2"/>
      <c r="FA1995" s="2"/>
      <c r="FB1995" s="2"/>
      <c r="FC1995" s="2"/>
      <c r="FD1995" s="2"/>
      <c r="FE1995" s="2"/>
      <c r="FF1995" s="2"/>
      <c r="FG1995" s="2"/>
      <c r="FH1995" s="2"/>
      <c r="FI1995" s="2"/>
      <c r="FJ1995" s="2"/>
      <c r="FK1995" s="2"/>
      <c r="FL1995" s="2"/>
      <c r="FM1995" s="2"/>
      <c r="FN1995" s="2"/>
      <c r="FO1995" s="2"/>
      <c r="FP1995" s="2"/>
      <c r="FQ1995" s="2"/>
      <c r="FR1995" s="2"/>
      <c r="FS1995" s="2"/>
      <c r="FT1995" s="2"/>
      <c r="FU1995" s="2"/>
      <c r="FV1995" s="2"/>
      <c r="FW1995" s="2"/>
      <c r="FX1995" s="2"/>
      <c r="FY1995" s="2"/>
      <c r="FZ1995" s="2"/>
      <c r="GA1995" s="2"/>
      <c r="GB1995" s="2"/>
      <c r="GC1995" s="2"/>
      <c r="GD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</row>
    <row r="1996" spans="1:197" s="1" customFormat="1" x14ac:dyDescent="0.25">
      <c r="A1996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N1996" s="107"/>
      <c r="O1996" s="107"/>
      <c r="P1996"/>
      <c r="Q1996"/>
      <c r="R1996" s="108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  <c r="EW1996" s="2"/>
      <c r="EX1996" s="2"/>
      <c r="EY1996" s="2"/>
      <c r="EZ1996" s="2"/>
      <c r="FA1996" s="2"/>
      <c r="FB1996" s="2"/>
      <c r="FC1996" s="2"/>
      <c r="FD1996" s="2"/>
      <c r="FE1996" s="2"/>
      <c r="FF1996" s="2"/>
      <c r="FG1996" s="2"/>
      <c r="FH1996" s="2"/>
      <c r="FI1996" s="2"/>
      <c r="FJ1996" s="2"/>
      <c r="FK1996" s="2"/>
      <c r="FL1996" s="2"/>
      <c r="FM1996" s="2"/>
      <c r="FN1996" s="2"/>
      <c r="FO1996" s="2"/>
      <c r="FP1996" s="2"/>
      <c r="FQ1996" s="2"/>
      <c r="FR1996" s="2"/>
      <c r="FS1996" s="2"/>
      <c r="FT1996" s="2"/>
      <c r="FU1996" s="2"/>
      <c r="FV1996" s="2"/>
      <c r="FW1996" s="2"/>
      <c r="FX1996" s="2"/>
      <c r="FY1996" s="2"/>
      <c r="FZ1996" s="2"/>
      <c r="GA1996" s="2"/>
      <c r="GB1996" s="2"/>
      <c r="GC1996" s="2"/>
      <c r="GD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</row>
    <row r="1997" spans="1:197" s="1" customFormat="1" x14ac:dyDescent="0.25">
      <c r="A199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N1997" s="107"/>
      <c r="O1997" s="107"/>
      <c r="P1997"/>
      <c r="Q1997"/>
      <c r="R1997" s="108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  <c r="EW1997" s="2"/>
      <c r="EX1997" s="2"/>
      <c r="EY1997" s="2"/>
      <c r="EZ1997" s="2"/>
      <c r="FA1997" s="2"/>
      <c r="FB1997" s="2"/>
      <c r="FC1997" s="2"/>
      <c r="FD1997" s="2"/>
      <c r="FE1997" s="2"/>
      <c r="FF1997" s="2"/>
      <c r="FG1997" s="2"/>
      <c r="FH1997" s="2"/>
      <c r="FI1997" s="2"/>
      <c r="FJ1997" s="2"/>
      <c r="FK1997" s="2"/>
      <c r="FL1997" s="2"/>
      <c r="FM1997" s="2"/>
      <c r="FN1997" s="2"/>
      <c r="FO1997" s="2"/>
      <c r="FP1997" s="2"/>
      <c r="FQ1997" s="2"/>
      <c r="FR1997" s="2"/>
      <c r="FS1997" s="2"/>
      <c r="FT1997" s="2"/>
      <c r="FU1997" s="2"/>
      <c r="FV1997" s="2"/>
      <c r="FW1997" s="2"/>
      <c r="FX1997" s="2"/>
      <c r="FY1997" s="2"/>
      <c r="FZ1997" s="2"/>
      <c r="GA1997" s="2"/>
      <c r="GB1997" s="2"/>
      <c r="GC1997" s="2"/>
      <c r="GD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</row>
    <row r="1998" spans="1:197" s="1" customFormat="1" x14ac:dyDescent="0.25">
      <c r="A1998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N1998" s="107"/>
      <c r="O1998" s="107"/>
      <c r="P1998"/>
      <c r="Q1998"/>
      <c r="R1998" s="108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  <c r="EW1998" s="2"/>
      <c r="EX1998" s="2"/>
      <c r="EY1998" s="2"/>
      <c r="EZ1998" s="2"/>
      <c r="FA1998" s="2"/>
      <c r="FB1998" s="2"/>
      <c r="FC1998" s="2"/>
      <c r="FD1998" s="2"/>
      <c r="FE1998" s="2"/>
      <c r="FF1998" s="2"/>
      <c r="FG1998" s="2"/>
      <c r="FH1998" s="2"/>
      <c r="FI1998" s="2"/>
      <c r="FJ1998" s="2"/>
      <c r="FK1998" s="2"/>
      <c r="FL1998" s="2"/>
      <c r="FM1998" s="2"/>
      <c r="FN1998" s="2"/>
      <c r="FO1998" s="2"/>
      <c r="FP1998" s="2"/>
      <c r="FQ1998" s="2"/>
      <c r="FR1998" s="2"/>
      <c r="FS1998" s="2"/>
      <c r="FT1998" s="2"/>
      <c r="FU1998" s="2"/>
      <c r="FV1998" s="2"/>
      <c r="FW1998" s="2"/>
      <c r="FX1998" s="2"/>
      <c r="FY1998" s="2"/>
      <c r="FZ1998" s="2"/>
      <c r="GA1998" s="2"/>
      <c r="GB1998" s="2"/>
      <c r="GC1998" s="2"/>
      <c r="GD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</row>
    <row r="1999" spans="1:197" s="1" customFormat="1" x14ac:dyDescent="0.25">
      <c r="A1999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N1999" s="107"/>
      <c r="O1999" s="107"/>
      <c r="P1999"/>
      <c r="Q1999"/>
      <c r="R1999" s="108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  <c r="EW1999" s="2"/>
      <c r="EX1999" s="2"/>
      <c r="EY1999" s="2"/>
      <c r="EZ1999" s="2"/>
      <c r="FA1999" s="2"/>
      <c r="FB1999" s="2"/>
      <c r="FC1999" s="2"/>
      <c r="FD1999" s="2"/>
      <c r="FE1999" s="2"/>
      <c r="FF1999" s="2"/>
      <c r="FG1999" s="2"/>
      <c r="FH1999" s="2"/>
      <c r="FI1999" s="2"/>
      <c r="FJ1999" s="2"/>
      <c r="FK1999" s="2"/>
      <c r="FL1999" s="2"/>
      <c r="FM1999" s="2"/>
      <c r="FN1999" s="2"/>
      <c r="FO1999" s="2"/>
      <c r="FP1999" s="2"/>
      <c r="FQ1999" s="2"/>
      <c r="FR1999" s="2"/>
      <c r="FS1999" s="2"/>
      <c r="FT1999" s="2"/>
      <c r="FU1999" s="2"/>
      <c r="FV1999" s="2"/>
      <c r="FW1999" s="2"/>
      <c r="FX1999" s="2"/>
      <c r="FY1999" s="2"/>
      <c r="FZ1999" s="2"/>
      <c r="GA1999" s="2"/>
      <c r="GB1999" s="2"/>
      <c r="GC1999" s="2"/>
      <c r="GD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</row>
    <row r="2000" spans="1:197" s="1" customFormat="1" x14ac:dyDescent="0.25">
      <c r="A2000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N2000" s="107"/>
      <c r="O2000" s="107"/>
      <c r="P2000"/>
      <c r="Q2000"/>
      <c r="R2000" s="108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  <c r="EW2000" s="2"/>
      <c r="EX2000" s="2"/>
      <c r="EY2000" s="2"/>
      <c r="EZ2000" s="2"/>
      <c r="FA2000" s="2"/>
      <c r="FB2000" s="2"/>
      <c r="FC2000" s="2"/>
      <c r="FD2000" s="2"/>
      <c r="FE2000" s="2"/>
      <c r="FF2000" s="2"/>
      <c r="FG2000" s="2"/>
      <c r="FH2000" s="2"/>
      <c r="FI2000" s="2"/>
      <c r="FJ2000" s="2"/>
      <c r="FK2000" s="2"/>
      <c r="FL2000" s="2"/>
      <c r="FM2000" s="2"/>
      <c r="FN2000" s="2"/>
      <c r="FO2000" s="2"/>
      <c r="FP2000" s="2"/>
      <c r="FQ2000" s="2"/>
      <c r="FR2000" s="2"/>
      <c r="FS2000" s="2"/>
      <c r="FT2000" s="2"/>
      <c r="FU2000" s="2"/>
      <c r="FV2000" s="2"/>
      <c r="FW2000" s="2"/>
      <c r="FX2000" s="2"/>
      <c r="FY2000" s="2"/>
      <c r="FZ2000" s="2"/>
      <c r="GA2000" s="2"/>
      <c r="GB2000" s="2"/>
      <c r="GC2000" s="2"/>
      <c r="GD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</row>
    <row r="2001" spans="1:197" s="1" customFormat="1" x14ac:dyDescent="0.25">
      <c r="A2001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N2001" s="107"/>
      <c r="O2001" s="107"/>
      <c r="P2001"/>
      <c r="Q2001"/>
      <c r="R2001" s="108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  <c r="EW2001" s="2"/>
      <c r="EX2001" s="2"/>
      <c r="EY2001" s="2"/>
      <c r="EZ2001" s="2"/>
      <c r="FA2001" s="2"/>
      <c r="FB2001" s="2"/>
      <c r="FC2001" s="2"/>
      <c r="FD2001" s="2"/>
      <c r="FE2001" s="2"/>
      <c r="FF2001" s="2"/>
      <c r="FG2001" s="2"/>
      <c r="FH2001" s="2"/>
      <c r="FI2001" s="2"/>
      <c r="FJ2001" s="2"/>
      <c r="FK2001" s="2"/>
      <c r="FL2001" s="2"/>
      <c r="FM2001" s="2"/>
      <c r="FN2001" s="2"/>
      <c r="FO2001" s="2"/>
      <c r="FP2001" s="2"/>
      <c r="FQ2001" s="2"/>
      <c r="FR2001" s="2"/>
      <c r="FS2001" s="2"/>
      <c r="FT2001" s="2"/>
      <c r="FU2001" s="2"/>
      <c r="FV2001" s="2"/>
      <c r="FW2001" s="2"/>
      <c r="FX2001" s="2"/>
      <c r="FY2001" s="2"/>
      <c r="FZ2001" s="2"/>
      <c r="GA2001" s="2"/>
      <c r="GB2001" s="2"/>
      <c r="GC2001" s="2"/>
      <c r="GD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</row>
    <row r="2002" spans="1:197" s="1" customFormat="1" x14ac:dyDescent="0.25">
      <c r="A2002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N2002" s="107"/>
      <c r="O2002" s="107"/>
      <c r="P2002"/>
      <c r="Q2002"/>
      <c r="R2002" s="108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  <c r="EW2002" s="2"/>
      <c r="EX2002" s="2"/>
      <c r="EY2002" s="2"/>
      <c r="EZ2002" s="2"/>
      <c r="FA2002" s="2"/>
      <c r="FB2002" s="2"/>
      <c r="FC2002" s="2"/>
      <c r="FD2002" s="2"/>
      <c r="FE2002" s="2"/>
      <c r="FF2002" s="2"/>
      <c r="FG2002" s="2"/>
      <c r="FH2002" s="2"/>
      <c r="FI2002" s="2"/>
      <c r="FJ2002" s="2"/>
      <c r="FK2002" s="2"/>
      <c r="FL2002" s="2"/>
      <c r="FM2002" s="2"/>
      <c r="FN2002" s="2"/>
      <c r="FO2002" s="2"/>
      <c r="FP2002" s="2"/>
      <c r="FQ2002" s="2"/>
      <c r="FR2002" s="2"/>
      <c r="FS2002" s="2"/>
      <c r="FT2002" s="2"/>
      <c r="FU2002" s="2"/>
      <c r="FV2002" s="2"/>
      <c r="FW2002" s="2"/>
      <c r="FX2002" s="2"/>
      <c r="FY2002" s="2"/>
      <c r="FZ2002" s="2"/>
      <c r="GA2002" s="2"/>
      <c r="GB2002" s="2"/>
      <c r="GC2002" s="2"/>
      <c r="GD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</row>
    <row r="2003" spans="1:197" s="1" customFormat="1" x14ac:dyDescent="0.25">
      <c r="A2003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N2003" s="107"/>
      <c r="O2003" s="107"/>
      <c r="P2003"/>
      <c r="Q2003"/>
      <c r="R2003" s="108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  <c r="EW2003" s="2"/>
      <c r="EX2003" s="2"/>
      <c r="EY2003" s="2"/>
      <c r="EZ2003" s="2"/>
      <c r="FA2003" s="2"/>
      <c r="FB2003" s="2"/>
      <c r="FC2003" s="2"/>
      <c r="FD2003" s="2"/>
      <c r="FE2003" s="2"/>
      <c r="FF2003" s="2"/>
      <c r="FG2003" s="2"/>
      <c r="FH2003" s="2"/>
      <c r="FI2003" s="2"/>
      <c r="FJ2003" s="2"/>
      <c r="FK2003" s="2"/>
      <c r="FL2003" s="2"/>
      <c r="FM2003" s="2"/>
      <c r="FN2003" s="2"/>
      <c r="FO2003" s="2"/>
      <c r="FP2003" s="2"/>
      <c r="FQ2003" s="2"/>
      <c r="FR2003" s="2"/>
      <c r="FS2003" s="2"/>
      <c r="FT2003" s="2"/>
      <c r="FU2003" s="2"/>
      <c r="FV2003" s="2"/>
      <c r="FW2003" s="2"/>
      <c r="FX2003" s="2"/>
      <c r="FY2003" s="2"/>
      <c r="FZ2003" s="2"/>
      <c r="GA2003" s="2"/>
      <c r="GB2003" s="2"/>
      <c r="GC2003" s="2"/>
      <c r="GD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</row>
    <row r="2004" spans="1:197" s="1" customFormat="1" x14ac:dyDescent="0.25">
      <c r="A2004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N2004" s="107"/>
      <c r="O2004" s="107"/>
      <c r="P2004"/>
      <c r="Q2004"/>
      <c r="R2004" s="108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  <c r="EW2004" s="2"/>
      <c r="EX2004" s="2"/>
      <c r="EY2004" s="2"/>
      <c r="EZ2004" s="2"/>
      <c r="FA2004" s="2"/>
      <c r="FB2004" s="2"/>
      <c r="FC2004" s="2"/>
      <c r="FD2004" s="2"/>
      <c r="FE2004" s="2"/>
      <c r="FF2004" s="2"/>
      <c r="FG2004" s="2"/>
      <c r="FH2004" s="2"/>
      <c r="FI2004" s="2"/>
      <c r="FJ2004" s="2"/>
      <c r="FK2004" s="2"/>
      <c r="FL2004" s="2"/>
      <c r="FM2004" s="2"/>
      <c r="FN2004" s="2"/>
      <c r="FO2004" s="2"/>
      <c r="FP2004" s="2"/>
      <c r="FQ2004" s="2"/>
      <c r="FR2004" s="2"/>
      <c r="FS2004" s="2"/>
      <c r="FT2004" s="2"/>
      <c r="FU2004" s="2"/>
      <c r="FV2004" s="2"/>
      <c r="FW2004" s="2"/>
      <c r="FX2004" s="2"/>
      <c r="FY2004" s="2"/>
      <c r="FZ2004" s="2"/>
      <c r="GA2004" s="2"/>
      <c r="GB2004" s="2"/>
      <c r="GC2004" s="2"/>
      <c r="GD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</row>
    <row r="2005" spans="1:197" s="1" customFormat="1" x14ac:dyDescent="0.25">
      <c r="A2005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N2005" s="107"/>
      <c r="O2005" s="107"/>
      <c r="P2005"/>
      <c r="Q2005"/>
      <c r="R2005" s="108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  <c r="EW2005" s="2"/>
      <c r="EX2005" s="2"/>
      <c r="EY2005" s="2"/>
      <c r="EZ2005" s="2"/>
      <c r="FA2005" s="2"/>
      <c r="FB2005" s="2"/>
      <c r="FC2005" s="2"/>
      <c r="FD2005" s="2"/>
      <c r="FE2005" s="2"/>
      <c r="FF2005" s="2"/>
      <c r="FG2005" s="2"/>
      <c r="FH2005" s="2"/>
      <c r="FI2005" s="2"/>
      <c r="FJ2005" s="2"/>
      <c r="FK2005" s="2"/>
      <c r="FL2005" s="2"/>
      <c r="FM2005" s="2"/>
      <c r="FN2005" s="2"/>
      <c r="FO2005" s="2"/>
      <c r="FP2005" s="2"/>
      <c r="FQ2005" s="2"/>
      <c r="FR2005" s="2"/>
      <c r="FS2005" s="2"/>
      <c r="FT2005" s="2"/>
      <c r="FU2005" s="2"/>
      <c r="FV2005" s="2"/>
      <c r="FW2005" s="2"/>
      <c r="FX2005" s="2"/>
      <c r="FY2005" s="2"/>
      <c r="FZ2005" s="2"/>
      <c r="GA2005" s="2"/>
      <c r="GB2005" s="2"/>
      <c r="GC2005" s="2"/>
      <c r="GD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</row>
    <row r="2006" spans="1:197" s="1" customFormat="1" x14ac:dyDescent="0.25">
      <c r="A2006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N2006" s="107"/>
      <c r="O2006" s="107"/>
      <c r="P2006"/>
      <c r="Q2006"/>
      <c r="R2006" s="108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  <c r="EW2006" s="2"/>
      <c r="EX2006" s="2"/>
      <c r="EY2006" s="2"/>
      <c r="EZ2006" s="2"/>
      <c r="FA2006" s="2"/>
      <c r="FB2006" s="2"/>
      <c r="FC2006" s="2"/>
      <c r="FD2006" s="2"/>
      <c r="FE2006" s="2"/>
      <c r="FF2006" s="2"/>
      <c r="FG2006" s="2"/>
      <c r="FH2006" s="2"/>
      <c r="FI2006" s="2"/>
      <c r="FJ2006" s="2"/>
      <c r="FK2006" s="2"/>
      <c r="FL2006" s="2"/>
      <c r="FM2006" s="2"/>
      <c r="FN2006" s="2"/>
      <c r="FO2006" s="2"/>
      <c r="FP2006" s="2"/>
      <c r="FQ2006" s="2"/>
      <c r="FR2006" s="2"/>
      <c r="FS2006" s="2"/>
      <c r="FT2006" s="2"/>
      <c r="FU2006" s="2"/>
      <c r="FV2006" s="2"/>
      <c r="FW2006" s="2"/>
      <c r="FX2006" s="2"/>
      <c r="FY2006" s="2"/>
      <c r="FZ2006" s="2"/>
      <c r="GA2006" s="2"/>
      <c r="GB2006" s="2"/>
      <c r="GC2006" s="2"/>
      <c r="GD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</row>
    <row r="2007" spans="1:197" s="1" customFormat="1" x14ac:dyDescent="0.25">
      <c r="A20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N2007" s="107"/>
      <c r="O2007" s="107"/>
      <c r="P2007"/>
      <c r="Q2007"/>
      <c r="R2007" s="108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  <c r="EW2007" s="2"/>
      <c r="EX2007" s="2"/>
      <c r="EY2007" s="2"/>
      <c r="EZ2007" s="2"/>
      <c r="FA2007" s="2"/>
      <c r="FB2007" s="2"/>
      <c r="FC2007" s="2"/>
      <c r="FD2007" s="2"/>
      <c r="FE2007" s="2"/>
      <c r="FF2007" s="2"/>
      <c r="FG2007" s="2"/>
      <c r="FH2007" s="2"/>
      <c r="FI2007" s="2"/>
      <c r="FJ2007" s="2"/>
      <c r="FK2007" s="2"/>
      <c r="FL2007" s="2"/>
      <c r="FM2007" s="2"/>
      <c r="FN2007" s="2"/>
      <c r="FO2007" s="2"/>
      <c r="FP2007" s="2"/>
      <c r="FQ2007" s="2"/>
      <c r="FR2007" s="2"/>
      <c r="FS2007" s="2"/>
      <c r="FT2007" s="2"/>
      <c r="FU2007" s="2"/>
      <c r="FV2007" s="2"/>
      <c r="FW2007" s="2"/>
      <c r="FX2007" s="2"/>
      <c r="FY2007" s="2"/>
      <c r="FZ2007" s="2"/>
      <c r="GA2007" s="2"/>
      <c r="GB2007" s="2"/>
      <c r="GC2007" s="2"/>
      <c r="GD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</row>
    <row r="2008" spans="1:197" s="1" customFormat="1" x14ac:dyDescent="0.25">
      <c r="A2008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N2008" s="107"/>
      <c r="O2008" s="107"/>
      <c r="P2008"/>
      <c r="Q2008"/>
      <c r="R2008" s="108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  <c r="EW2008" s="2"/>
      <c r="EX2008" s="2"/>
      <c r="EY2008" s="2"/>
      <c r="EZ2008" s="2"/>
      <c r="FA2008" s="2"/>
      <c r="FB2008" s="2"/>
      <c r="FC2008" s="2"/>
      <c r="FD2008" s="2"/>
      <c r="FE2008" s="2"/>
      <c r="FF2008" s="2"/>
      <c r="FG2008" s="2"/>
      <c r="FH2008" s="2"/>
      <c r="FI2008" s="2"/>
      <c r="FJ2008" s="2"/>
      <c r="FK2008" s="2"/>
      <c r="FL2008" s="2"/>
      <c r="FM2008" s="2"/>
      <c r="FN2008" s="2"/>
      <c r="FO2008" s="2"/>
      <c r="FP2008" s="2"/>
      <c r="FQ2008" s="2"/>
      <c r="FR2008" s="2"/>
      <c r="FS2008" s="2"/>
      <c r="FT2008" s="2"/>
      <c r="FU2008" s="2"/>
      <c r="FV2008" s="2"/>
      <c r="FW2008" s="2"/>
      <c r="FX2008" s="2"/>
      <c r="FY2008" s="2"/>
      <c r="FZ2008" s="2"/>
      <c r="GA2008" s="2"/>
      <c r="GB2008" s="2"/>
      <c r="GC2008" s="2"/>
      <c r="GD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</row>
    <row r="2009" spans="1:197" s="1" customFormat="1" x14ac:dyDescent="0.25">
      <c r="A2009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N2009" s="107"/>
      <c r="O2009" s="107"/>
      <c r="P2009"/>
      <c r="Q2009"/>
      <c r="R2009" s="108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  <c r="EW2009" s="2"/>
      <c r="EX2009" s="2"/>
      <c r="EY2009" s="2"/>
      <c r="EZ2009" s="2"/>
      <c r="FA2009" s="2"/>
      <c r="FB2009" s="2"/>
      <c r="FC2009" s="2"/>
      <c r="FD2009" s="2"/>
      <c r="FE2009" s="2"/>
      <c r="FF2009" s="2"/>
      <c r="FG2009" s="2"/>
      <c r="FH2009" s="2"/>
      <c r="FI2009" s="2"/>
      <c r="FJ2009" s="2"/>
      <c r="FK2009" s="2"/>
      <c r="FL2009" s="2"/>
      <c r="FM2009" s="2"/>
      <c r="FN2009" s="2"/>
      <c r="FO2009" s="2"/>
      <c r="FP2009" s="2"/>
      <c r="FQ2009" s="2"/>
      <c r="FR2009" s="2"/>
      <c r="FS2009" s="2"/>
      <c r="FT2009" s="2"/>
      <c r="FU2009" s="2"/>
      <c r="FV2009" s="2"/>
      <c r="FW2009" s="2"/>
      <c r="FX2009" s="2"/>
      <c r="FY2009" s="2"/>
      <c r="FZ2009" s="2"/>
      <c r="GA2009" s="2"/>
      <c r="GB2009" s="2"/>
      <c r="GC2009" s="2"/>
      <c r="GD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</row>
    <row r="2010" spans="1:197" s="1" customFormat="1" x14ac:dyDescent="0.25">
      <c r="A2010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N2010" s="107"/>
      <c r="O2010" s="107"/>
      <c r="P2010"/>
      <c r="Q2010"/>
      <c r="R2010" s="108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  <c r="EW2010" s="2"/>
      <c r="EX2010" s="2"/>
      <c r="EY2010" s="2"/>
      <c r="EZ2010" s="2"/>
      <c r="FA2010" s="2"/>
      <c r="FB2010" s="2"/>
      <c r="FC2010" s="2"/>
      <c r="FD2010" s="2"/>
      <c r="FE2010" s="2"/>
      <c r="FF2010" s="2"/>
      <c r="FG2010" s="2"/>
      <c r="FH2010" s="2"/>
      <c r="FI2010" s="2"/>
      <c r="FJ2010" s="2"/>
      <c r="FK2010" s="2"/>
      <c r="FL2010" s="2"/>
      <c r="FM2010" s="2"/>
      <c r="FN2010" s="2"/>
      <c r="FO2010" s="2"/>
      <c r="FP2010" s="2"/>
      <c r="FQ2010" s="2"/>
      <c r="FR2010" s="2"/>
      <c r="FS2010" s="2"/>
      <c r="FT2010" s="2"/>
      <c r="FU2010" s="2"/>
      <c r="FV2010" s="2"/>
      <c r="FW2010" s="2"/>
      <c r="FX2010" s="2"/>
      <c r="FY2010" s="2"/>
      <c r="FZ2010" s="2"/>
      <c r="GA2010" s="2"/>
      <c r="GB2010" s="2"/>
      <c r="GC2010" s="2"/>
      <c r="GD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</row>
    <row r="2011" spans="1:197" s="1" customFormat="1" x14ac:dyDescent="0.25">
      <c r="A2011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N2011" s="107"/>
      <c r="O2011" s="107"/>
      <c r="P2011"/>
      <c r="Q2011"/>
      <c r="R2011" s="108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  <c r="EW2011" s="2"/>
      <c r="EX2011" s="2"/>
      <c r="EY2011" s="2"/>
      <c r="EZ2011" s="2"/>
      <c r="FA2011" s="2"/>
      <c r="FB2011" s="2"/>
      <c r="FC2011" s="2"/>
      <c r="FD2011" s="2"/>
      <c r="FE2011" s="2"/>
      <c r="FF2011" s="2"/>
      <c r="FG2011" s="2"/>
      <c r="FH2011" s="2"/>
      <c r="FI2011" s="2"/>
      <c r="FJ2011" s="2"/>
      <c r="FK2011" s="2"/>
      <c r="FL2011" s="2"/>
      <c r="FM2011" s="2"/>
      <c r="FN2011" s="2"/>
      <c r="FO2011" s="2"/>
      <c r="FP2011" s="2"/>
      <c r="FQ2011" s="2"/>
      <c r="FR2011" s="2"/>
      <c r="FS2011" s="2"/>
      <c r="FT2011" s="2"/>
      <c r="FU2011" s="2"/>
      <c r="FV2011" s="2"/>
      <c r="FW2011" s="2"/>
      <c r="FX2011" s="2"/>
      <c r="FY2011" s="2"/>
      <c r="FZ2011" s="2"/>
      <c r="GA2011" s="2"/>
      <c r="GB2011" s="2"/>
      <c r="GC2011" s="2"/>
      <c r="GD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</row>
    <row r="2012" spans="1:197" s="1" customFormat="1" x14ac:dyDescent="0.25">
      <c r="A2012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N2012" s="107"/>
      <c r="O2012" s="107"/>
      <c r="P2012"/>
      <c r="Q2012"/>
      <c r="R2012" s="108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  <c r="EW2012" s="2"/>
      <c r="EX2012" s="2"/>
      <c r="EY2012" s="2"/>
      <c r="EZ2012" s="2"/>
      <c r="FA2012" s="2"/>
      <c r="FB2012" s="2"/>
      <c r="FC2012" s="2"/>
      <c r="FD2012" s="2"/>
      <c r="FE2012" s="2"/>
      <c r="FF2012" s="2"/>
      <c r="FG2012" s="2"/>
      <c r="FH2012" s="2"/>
      <c r="FI2012" s="2"/>
      <c r="FJ2012" s="2"/>
      <c r="FK2012" s="2"/>
      <c r="FL2012" s="2"/>
      <c r="FM2012" s="2"/>
      <c r="FN2012" s="2"/>
      <c r="FO2012" s="2"/>
      <c r="FP2012" s="2"/>
      <c r="FQ2012" s="2"/>
      <c r="FR2012" s="2"/>
      <c r="FS2012" s="2"/>
      <c r="FT2012" s="2"/>
      <c r="FU2012" s="2"/>
      <c r="FV2012" s="2"/>
      <c r="FW2012" s="2"/>
      <c r="FX2012" s="2"/>
      <c r="FY2012" s="2"/>
      <c r="FZ2012" s="2"/>
      <c r="GA2012" s="2"/>
      <c r="GB2012" s="2"/>
      <c r="GC2012" s="2"/>
      <c r="GD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</row>
    <row r="2013" spans="1:197" s="1" customFormat="1" x14ac:dyDescent="0.25">
      <c r="A2013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N2013" s="107"/>
      <c r="O2013" s="107"/>
      <c r="P2013"/>
      <c r="Q2013"/>
      <c r="R2013" s="108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  <c r="EW2013" s="2"/>
      <c r="EX2013" s="2"/>
      <c r="EY2013" s="2"/>
      <c r="EZ2013" s="2"/>
      <c r="FA2013" s="2"/>
      <c r="FB2013" s="2"/>
      <c r="FC2013" s="2"/>
      <c r="FD2013" s="2"/>
      <c r="FE2013" s="2"/>
      <c r="FF2013" s="2"/>
      <c r="FG2013" s="2"/>
      <c r="FH2013" s="2"/>
      <c r="FI2013" s="2"/>
      <c r="FJ2013" s="2"/>
      <c r="FK2013" s="2"/>
      <c r="FL2013" s="2"/>
      <c r="FM2013" s="2"/>
      <c r="FN2013" s="2"/>
      <c r="FO2013" s="2"/>
      <c r="FP2013" s="2"/>
      <c r="FQ2013" s="2"/>
      <c r="FR2013" s="2"/>
      <c r="FS2013" s="2"/>
      <c r="FT2013" s="2"/>
      <c r="FU2013" s="2"/>
      <c r="FV2013" s="2"/>
      <c r="FW2013" s="2"/>
      <c r="FX2013" s="2"/>
      <c r="FY2013" s="2"/>
      <c r="FZ2013" s="2"/>
      <c r="GA2013" s="2"/>
      <c r="GB2013" s="2"/>
      <c r="GC2013" s="2"/>
      <c r="GD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</row>
    <row r="2014" spans="1:197" s="1" customFormat="1" x14ac:dyDescent="0.25">
      <c r="A2014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  <c r="P2014"/>
      <c r="Q2014"/>
      <c r="R2014" s="108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  <c r="EW2014" s="2"/>
      <c r="EX2014" s="2"/>
      <c r="EY2014" s="2"/>
      <c r="EZ2014" s="2"/>
      <c r="FA2014" s="2"/>
      <c r="FB2014" s="2"/>
      <c r="FC2014" s="2"/>
      <c r="FD2014" s="2"/>
      <c r="FE2014" s="2"/>
      <c r="FF2014" s="2"/>
      <c r="FG2014" s="2"/>
      <c r="FH2014" s="2"/>
      <c r="FI2014" s="2"/>
      <c r="FJ2014" s="2"/>
      <c r="FK2014" s="2"/>
      <c r="FL2014" s="2"/>
      <c r="FM2014" s="2"/>
      <c r="FN2014" s="2"/>
      <c r="FO2014" s="2"/>
      <c r="FP2014" s="2"/>
      <c r="FQ2014" s="2"/>
      <c r="FR2014" s="2"/>
      <c r="FS2014" s="2"/>
      <c r="FT2014" s="2"/>
      <c r="FU2014" s="2"/>
      <c r="FV2014" s="2"/>
      <c r="FW2014" s="2"/>
      <c r="FX2014" s="2"/>
      <c r="FY2014" s="2"/>
      <c r="FZ2014" s="2"/>
      <c r="GA2014" s="2"/>
      <c r="GB2014" s="2"/>
      <c r="GC2014" s="2"/>
      <c r="GD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</row>
    <row r="2015" spans="1:197" s="1" customFormat="1" x14ac:dyDescent="0.25">
      <c r="A2015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N2015" s="107"/>
      <c r="O2015" s="107"/>
      <c r="P2015"/>
      <c r="Q2015"/>
      <c r="R2015" s="108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  <c r="EW2015" s="2"/>
      <c r="EX2015" s="2"/>
      <c r="EY2015" s="2"/>
      <c r="EZ2015" s="2"/>
      <c r="FA2015" s="2"/>
      <c r="FB2015" s="2"/>
      <c r="FC2015" s="2"/>
      <c r="FD2015" s="2"/>
      <c r="FE2015" s="2"/>
      <c r="FF2015" s="2"/>
      <c r="FG2015" s="2"/>
      <c r="FH2015" s="2"/>
      <c r="FI2015" s="2"/>
      <c r="FJ2015" s="2"/>
      <c r="FK2015" s="2"/>
      <c r="FL2015" s="2"/>
      <c r="FM2015" s="2"/>
      <c r="FN2015" s="2"/>
      <c r="FO2015" s="2"/>
      <c r="FP2015" s="2"/>
      <c r="FQ2015" s="2"/>
      <c r="FR2015" s="2"/>
      <c r="FS2015" s="2"/>
      <c r="FT2015" s="2"/>
      <c r="FU2015" s="2"/>
      <c r="FV2015" s="2"/>
      <c r="FW2015" s="2"/>
      <c r="FX2015" s="2"/>
      <c r="FY2015" s="2"/>
      <c r="FZ2015" s="2"/>
      <c r="GA2015" s="2"/>
      <c r="GB2015" s="2"/>
      <c r="GC2015" s="2"/>
      <c r="GD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</row>
    <row r="2016" spans="1:197" s="1" customFormat="1" x14ac:dyDescent="0.25">
      <c r="A2016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N2016" s="107"/>
      <c r="O2016" s="107"/>
      <c r="P2016"/>
      <c r="Q2016"/>
      <c r="R2016" s="108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  <c r="EW2016" s="2"/>
      <c r="EX2016" s="2"/>
      <c r="EY2016" s="2"/>
      <c r="EZ2016" s="2"/>
      <c r="FA2016" s="2"/>
      <c r="FB2016" s="2"/>
      <c r="FC2016" s="2"/>
      <c r="FD2016" s="2"/>
      <c r="FE2016" s="2"/>
      <c r="FF2016" s="2"/>
      <c r="FG2016" s="2"/>
      <c r="FH2016" s="2"/>
      <c r="FI2016" s="2"/>
      <c r="FJ2016" s="2"/>
      <c r="FK2016" s="2"/>
      <c r="FL2016" s="2"/>
      <c r="FM2016" s="2"/>
      <c r="FN2016" s="2"/>
      <c r="FO2016" s="2"/>
      <c r="FP2016" s="2"/>
      <c r="FQ2016" s="2"/>
      <c r="FR2016" s="2"/>
      <c r="FS2016" s="2"/>
      <c r="FT2016" s="2"/>
      <c r="FU2016" s="2"/>
      <c r="FV2016" s="2"/>
      <c r="FW2016" s="2"/>
      <c r="FX2016" s="2"/>
      <c r="FY2016" s="2"/>
      <c r="FZ2016" s="2"/>
      <c r="GA2016" s="2"/>
      <c r="GB2016" s="2"/>
      <c r="GC2016" s="2"/>
      <c r="GD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</row>
    <row r="2017" spans="1:197" s="1" customFormat="1" x14ac:dyDescent="0.25">
      <c r="A201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N2017" s="107"/>
      <c r="O2017" s="107"/>
      <c r="P2017"/>
      <c r="Q2017"/>
      <c r="R2017" s="108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  <c r="EW2017" s="2"/>
      <c r="EX2017" s="2"/>
      <c r="EY2017" s="2"/>
      <c r="EZ2017" s="2"/>
      <c r="FA2017" s="2"/>
      <c r="FB2017" s="2"/>
      <c r="FC2017" s="2"/>
      <c r="FD2017" s="2"/>
      <c r="FE2017" s="2"/>
      <c r="FF2017" s="2"/>
      <c r="FG2017" s="2"/>
      <c r="FH2017" s="2"/>
      <c r="FI2017" s="2"/>
      <c r="FJ2017" s="2"/>
      <c r="FK2017" s="2"/>
      <c r="FL2017" s="2"/>
      <c r="FM2017" s="2"/>
      <c r="FN2017" s="2"/>
      <c r="FO2017" s="2"/>
      <c r="FP2017" s="2"/>
      <c r="FQ2017" s="2"/>
      <c r="FR2017" s="2"/>
      <c r="FS2017" s="2"/>
      <c r="FT2017" s="2"/>
      <c r="FU2017" s="2"/>
      <c r="FV2017" s="2"/>
      <c r="FW2017" s="2"/>
      <c r="FX2017" s="2"/>
      <c r="FY2017" s="2"/>
      <c r="FZ2017" s="2"/>
      <c r="GA2017" s="2"/>
      <c r="GB2017" s="2"/>
      <c r="GC2017" s="2"/>
      <c r="GD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</row>
    <row r="2018" spans="1:197" s="1" customFormat="1" x14ac:dyDescent="0.25">
      <c r="A2018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N2018" s="107"/>
      <c r="O2018" s="107"/>
      <c r="P2018"/>
      <c r="Q2018"/>
      <c r="R2018" s="108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  <c r="EW2018" s="2"/>
      <c r="EX2018" s="2"/>
      <c r="EY2018" s="2"/>
      <c r="EZ2018" s="2"/>
      <c r="FA2018" s="2"/>
      <c r="FB2018" s="2"/>
      <c r="FC2018" s="2"/>
      <c r="FD2018" s="2"/>
      <c r="FE2018" s="2"/>
      <c r="FF2018" s="2"/>
      <c r="FG2018" s="2"/>
      <c r="FH2018" s="2"/>
      <c r="FI2018" s="2"/>
      <c r="FJ2018" s="2"/>
      <c r="FK2018" s="2"/>
      <c r="FL2018" s="2"/>
      <c r="FM2018" s="2"/>
      <c r="FN2018" s="2"/>
      <c r="FO2018" s="2"/>
      <c r="FP2018" s="2"/>
      <c r="FQ2018" s="2"/>
      <c r="FR2018" s="2"/>
      <c r="FS2018" s="2"/>
      <c r="FT2018" s="2"/>
      <c r="FU2018" s="2"/>
      <c r="FV2018" s="2"/>
      <c r="FW2018" s="2"/>
      <c r="FX2018" s="2"/>
      <c r="FY2018" s="2"/>
      <c r="FZ2018" s="2"/>
      <c r="GA2018" s="2"/>
      <c r="GB2018" s="2"/>
      <c r="GC2018" s="2"/>
      <c r="GD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</row>
    <row r="2019" spans="1:197" s="1" customFormat="1" x14ac:dyDescent="0.25">
      <c r="A2019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N2019" s="107"/>
      <c r="O2019" s="107"/>
      <c r="P2019"/>
      <c r="Q2019"/>
      <c r="R2019" s="108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  <c r="EW2019" s="2"/>
      <c r="EX2019" s="2"/>
      <c r="EY2019" s="2"/>
      <c r="EZ2019" s="2"/>
      <c r="FA2019" s="2"/>
      <c r="FB2019" s="2"/>
      <c r="FC2019" s="2"/>
      <c r="FD2019" s="2"/>
      <c r="FE2019" s="2"/>
      <c r="FF2019" s="2"/>
      <c r="FG2019" s="2"/>
      <c r="FH2019" s="2"/>
      <c r="FI2019" s="2"/>
      <c r="FJ2019" s="2"/>
      <c r="FK2019" s="2"/>
      <c r="FL2019" s="2"/>
      <c r="FM2019" s="2"/>
      <c r="FN2019" s="2"/>
      <c r="FO2019" s="2"/>
      <c r="FP2019" s="2"/>
      <c r="FQ2019" s="2"/>
      <c r="FR2019" s="2"/>
      <c r="FS2019" s="2"/>
      <c r="FT2019" s="2"/>
      <c r="FU2019" s="2"/>
      <c r="FV2019" s="2"/>
      <c r="FW2019" s="2"/>
      <c r="FX2019" s="2"/>
      <c r="FY2019" s="2"/>
      <c r="FZ2019" s="2"/>
      <c r="GA2019" s="2"/>
      <c r="GB2019" s="2"/>
      <c r="GC2019" s="2"/>
      <c r="GD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</row>
    <row r="2020" spans="1:197" s="1" customFormat="1" x14ac:dyDescent="0.25">
      <c r="A2020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/>
      <c r="Q2020"/>
      <c r="R2020" s="108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  <c r="EW2020" s="2"/>
      <c r="EX2020" s="2"/>
      <c r="EY2020" s="2"/>
      <c r="EZ2020" s="2"/>
      <c r="FA2020" s="2"/>
      <c r="FB2020" s="2"/>
      <c r="FC2020" s="2"/>
      <c r="FD2020" s="2"/>
      <c r="FE2020" s="2"/>
      <c r="FF2020" s="2"/>
      <c r="FG2020" s="2"/>
      <c r="FH2020" s="2"/>
      <c r="FI2020" s="2"/>
      <c r="FJ2020" s="2"/>
      <c r="FK2020" s="2"/>
      <c r="FL2020" s="2"/>
      <c r="FM2020" s="2"/>
      <c r="FN2020" s="2"/>
      <c r="FO2020" s="2"/>
      <c r="FP2020" s="2"/>
      <c r="FQ2020" s="2"/>
      <c r="FR2020" s="2"/>
      <c r="FS2020" s="2"/>
      <c r="FT2020" s="2"/>
      <c r="FU2020" s="2"/>
      <c r="FV2020" s="2"/>
      <c r="FW2020" s="2"/>
      <c r="FX2020" s="2"/>
      <c r="FY2020" s="2"/>
      <c r="FZ2020" s="2"/>
      <c r="GA2020" s="2"/>
      <c r="GB2020" s="2"/>
      <c r="GC2020" s="2"/>
      <c r="GD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</row>
    <row r="2021" spans="1:197" s="1" customFormat="1" x14ac:dyDescent="0.25">
      <c r="A2021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/>
      <c r="Q2021"/>
      <c r="R2021" s="108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  <c r="EW2021" s="2"/>
      <c r="EX2021" s="2"/>
      <c r="EY2021" s="2"/>
      <c r="EZ2021" s="2"/>
      <c r="FA2021" s="2"/>
      <c r="FB2021" s="2"/>
      <c r="FC2021" s="2"/>
      <c r="FD2021" s="2"/>
      <c r="FE2021" s="2"/>
      <c r="FF2021" s="2"/>
      <c r="FG2021" s="2"/>
      <c r="FH2021" s="2"/>
      <c r="FI2021" s="2"/>
      <c r="FJ2021" s="2"/>
      <c r="FK2021" s="2"/>
      <c r="FL2021" s="2"/>
      <c r="FM2021" s="2"/>
      <c r="FN2021" s="2"/>
      <c r="FO2021" s="2"/>
      <c r="FP2021" s="2"/>
      <c r="FQ2021" s="2"/>
      <c r="FR2021" s="2"/>
      <c r="FS2021" s="2"/>
      <c r="FT2021" s="2"/>
      <c r="FU2021" s="2"/>
      <c r="FV2021" s="2"/>
      <c r="FW2021" s="2"/>
      <c r="FX2021" s="2"/>
      <c r="FY2021" s="2"/>
      <c r="FZ2021" s="2"/>
      <c r="GA2021" s="2"/>
      <c r="GB2021" s="2"/>
      <c r="GC2021" s="2"/>
      <c r="GD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</row>
    <row r="2022" spans="1:197" s="1" customFormat="1" x14ac:dyDescent="0.25">
      <c r="A2022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/>
      <c r="Q2022"/>
      <c r="R2022" s="108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  <c r="EW2022" s="2"/>
      <c r="EX2022" s="2"/>
      <c r="EY2022" s="2"/>
      <c r="EZ2022" s="2"/>
      <c r="FA2022" s="2"/>
      <c r="FB2022" s="2"/>
      <c r="FC2022" s="2"/>
      <c r="FD2022" s="2"/>
      <c r="FE2022" s="2"/>
      <c r="FF2022" s="2"/>
      <c r="FG2022" s="2"/>
      <c r="FH2022" s="2"/>
      <c r="FI2022" s="2"/>
      <c r="FJ2022" s="2"/>
      <c r="FK2022" s="2"/>
      <c r="FL2022" s="2"/>
      <c r="FM2022" s="2"/>
      <c r="FN2022" s="2"/>
      <c r="FO2022" s="2"/>
      <c r="FP2022" s="2"/>
      <c r="FQ2022" s="2"/>
      <c r="FR2022" s="2"/>
      <c r="FS2022" s="2"/>
      <c r="FT2022" s="2"/>
      <c r="FU2022" s="2"/>
      <c r="FV2022" s="2"/>
      <c r="FW2022" s="2"/>
      <c r="FX2022" s="2"/>
      <c r="FY2022" s="2"/>
      <c r="FZ2022" s="2"/>
      <c r="GA2022" s="2"/>
      <c r="GB2022" s="2"/>
      <c r="GC2022" s="2"/>
      <c r="GD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</row>
    <row r="2023" spans="1:197" s="1" customFormat="1" x14ac:dyDescent="0.25">
      <c r="A2023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/>
      <c r="Q2023"/>
      <c r="R2023" s="108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  <c r="EW2023" s="2"/>
      <c r="EX2023" s="2"/>
      <c r="EY2023" s="2"/>
      <c r="EZ2023" s="2"/>
      <c r="FA2023" s="2"/>
      <c r="FB2023" s="2"/>
      <c r="FC2023" s="2"/>
      <c r="FD2023" s="2"/>
      <c r="FE2023" s="2"/>
      <c r="FF2023" s="2"/>
      <c r="FG2023" s="2"/>
      <c r="FH2023" s="2"/>
      <c r="FI2023" s="2"/>
      <c r="FJ2023" s="2"/>
      <c r="FK2023" s="2"/>
      <c r="FL2023" s="2"/>
      <c r="FM2023" s="2"/>
      <c r="FN2023" s="2"/>
      <c r="FO2023" s="2"/>
      <c r="FP2023" s="2"/>
      <c r="FQ2023" s="2"/>
      <c r="FR2023" s="2"/>
      <c r="FS2023" s="2"/>
      <c r="FT2023" s="2"/>
      <c r="FU2023" s="2"/>
      <c r="FV2023" s="2"/>
      <c r="FW2023" s="2"/>
      <c r="FX2023" s="2"/>
      <c r="FY2023" s="2"/>
      <c r="FZ2023" s="2"/>
      <c r="GA2023" s="2"/>
      <c r="GB2023" s="2"/>
      <c r="GC2023" s="2"/>
      <c r="GD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</row>
    <row r="2024" spans="1:197" s="1" customFormat="1" x14ac:dyDescent="0.25">
      <c r="A2024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N2024" s="107"/>
      <c r="O2024" s="107"/>
      <c r="P2024"/>
      <c r="Q2024"/>
      <c r="R2024" s="108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</row>
    <row r="2025" spans="1:197" s="1" customFormat="1" x14ac:dyDescent="0.25">
      <c r="A2025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N2025" s="107"/>
      <c r="O2025" s="107"/>
      <c r="P2025"/>
      <c r="Q2025"/>
      <c r="R2025" s="108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  <c r="EW2025" s="2"/>
      <c r="EX2025" s="2"/>
      <c r="EY2025" s="2"/>
      <c r="EZ2025" s="2"/>
      <c r="FA2025" s="2"/>
      <c r="FB2025" s="2"/>
      <c r="FC2025" s="2"/>
      <c r="FD2025" s="2"/>
      <c r="FE2025" s="2"/>
      <c r="FF2025" s="2"/>
      <c r="FG2025" s="2"/>
      <c r="FH2025" s="2"/>
      <c r="FI2025" s="2"/>
      <c r="FJ2025" s="2"/>
      <c r="FK2025" s="2"/>
      <c r="FL2025" s="2"/>
      <c r="FM2025" s="2"/>
      <c r="FN2025" s="2"/>
      <c r="FO2025" s="2"/>
      <c r="FP2025" s="2"/>
      <c r="FQ2025" s="2"/>
      <c r="FR2025" s="2"/>
      <c r="FS2025" s="2"/>
      <c r="FT2025" s="2"/>
      <c r="FU2025" s="2"/>
      <c r="FV2025" s="2"/>
      <c r="FW2025" s="2"/>
      <c r="FX2025" s="2"/>
      <c r="FY2025" s="2"/>
      <c r="FZ2025" s="2"/>
      <c r="GA2025" s="2"/>
      <c r="GB2025" s="2"/>
      <c r="GC2025" s="2"/>
      <c r="GD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</row>
    <row r="2026" spans="1:197" s="1" customFormat="1" x14ac:dyDescent="0.25">
      <c r="A2026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N2026" s="107"/>
      <c r="O2026" s="107"/>
      <c r="P2026"/>
      <c r="Q2026"/>
      <c r="R2026" s="108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  <c r="EW2026" s="2"/>
      <c r="EX2026" s="2"/>
      <c r="EY2026" s="2"/>
      <c r="EZ2026" s="2"/>
      <c r="FA2026" s="2"/>
      <c r="FB2026" s="2"/>
      <c r="FC2026" s="2"/>
      <c r="FD2026" s="2"/>
      <c r="FE2026" s="2"/>
      <c r="FF2026" s="2"/>
      <c r="FG2026" s="2"/>
      <c r="FH2026" s="2"/>
      <c r="FI2026" s="2"/>
      <c r="FJ2026" s="2"/>
      <c r="FK2026" s="2"/>
      <c r="FL2026" s="2"/>
      <c r="FM2026" s="2"/>
      <c r="FN2026" s="2"/>
      <c r="FO2026" s="2"/>
      <c r="FP2026" s="2"/>
      <c r="FQ2026" s="2"/>
      <c r="FR2026" s="2"/>
      <c r="FS2026" s="2"/>
      <c r="FT2026" s="2"/>
      <c r="FU2026" s="2"/>
      <c r="FV2026" s="2"/>
      <c r="FW2026" s="2"/>
      <c r="FX2026" s="2"/>
      <c r="FY2026" s="2"/>
      <c r="FZ2026" s="2"/>
      <c r="GA2026" s="2"/>
      <c r="GB2026" s="2"/>
      <c r="GC2026" s="2"/>
      <c r="GD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</row>
    <row r="2027" spans="1:197" s="1" customFormat="1" x14ac:dyDescent="0.25">
      <c r="A202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N2027" s="107"/>
      <c r="O2027" s="107"/>
      <c r="P2027"/>
      <c r="Q2027"/>
      <c r="R2027" s="108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  <c r="EW2027" s="2"/>
      <c r="EX2027" s="2"/>
      <c r="EY2027" s="2"/>
      <c r="EZ2027" s="2"/>
      <c r="FA2027" s="2"/>
      <c r="FB2027" s="2"/>
      <c r="FC2027" s="2"/>
      <c r="FD2027" s="2"/>
      <c r="FE2027" s="2"/>
      <c r="FF2027" s="2"/>
      <c r="FG2027" s="2"/>
      <c r="FH2027" s="2"/>
      <c r="FI2027" s="2"/>
      <c r="FJ2027" s="2"/>
      <c r="FK2027" s="2"/>
      <c r="FL2027" s="2"/>
      <c r="FM2027" s="2"/>
      <c r="FN2027" s="2"/>
      <c r="FO2027" s="2"/>
      <c r="FP2027" s="2"/>
      <c r="FQ2027" s="2"/>
      <c r="FR2027" s="2"/>
      <c r="FS2027" s="2"/>
      <c r="FT2027" s="2"/>
      <c r="FU2027" s="2"/>
      <c r="FV2027" s="2"/>
      <c r="FW2027" s="2"/>
      <c r="FX2027" s="2"/>
      <c r="FY2027" s="2"/>
      <c r="FZ2027" s="2"/>
      <c r="GA2027" s="2"/>
      <c r="GB2027" s="2"/>
      <c r="GC2027" s="2"/>
      <c r="GD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</row>
    <row r="2028" spans="1:197" s="1" customFormat="1" x14ac:dyDescent="0.25">
      <c r="A2028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N2028" s="107"/>
      <c r="O2028" s="107"/>
      <c r="P2028"/>
      <c r="Q2028"/>
      <c r="R2028" s="108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  <c r="EW2028" s="2"/>
      <c r="EX2028" s="2"/>
      <c r="EY2028" s="2"/>
      <c r="EZ2028" s="2"/>
      <c r="FA2028" s="2"/>
      <c r="FB2028" s="2"/>
      <c r="FC2028" s="2"/>
      <c r="FD2028" s="2"/>
      <c r="FE2028" s="2"/>
      <c r="FF2028" s="2"/>
      <c r="FG2028" s="2"/>
      <c r="FH2028" s="2"/>
      <c r="FI2028" s="2"/>
      <c r="FJ2028" s="2"/>
      <c r="FK2028" s="2"/>
      <c r="FL2028" s="2"/>
      <c r="FM2028" s="2"/>
      <c r="FN2028" s="2"/>
      <c r="FO2028" s="2"/>
      <c r="FP2028" s="2"/>
      <c r="FQ2028" s="2"/>
      <c r="FR2028" s="2"/>
      <c r="FS2028" s="2"/>
      <c r="FT2028" s="2"/>
      <c r="FU2028" s="2"/>
      <c r="FV2028" s="2"/>
      <c r="FW2028" s="2"/>
      <c r="FX2028" s="2"/>
      <c r="FY2028" s="2"/>
      <c r="FZ2028" s="2"/>
      <c r="GA2028" s="2"/>
      <c r="GB2028" s="2"/>
      <c r="GC2028" s="2"/>
      <c r="GD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</row>
    <row r="2029" spans="1:197" s="1" customFormat="1" x14ac:dyDescent="0.25">
      <c r="A2029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N2029" s="107"/>
      <c r="O2029" s="107"/>
      <c r="P2029"/>
      <c r="Q2029"/>
      <c r="R2029" s="108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  <c r="EW2029" s="2"/>
      <c r="EX2029" s="2"/>
      <c r="EY2029" s="2"/>
      <c r="EZ2029" s="2"/>
      <c r="FA2029" s="2"/>
      <c r="FB2029" s="2"/>
      <c r="FC2029" s="2"/>
      <c r="FD2029" s="2"/>
      <c r="FE2029" s="2"/>
      <c r="FF2029" s="2"/>
      <c r="FG2029" s="2"/>
      <c r="FH2029" s="2"/>
      <c r="FI2029" s="2"/>
      <c r="FJ2029" s="2"/>
      <c r="FK2029" s="2"/>
      <c r="FL2029" s="2"/>
      <c r="FM2029" s="2"/>
      <c r="FN2029" s="2"/>
      <c r="FO2029" s="2"/>
      <c r="FP2029" s="2"/>
      <c r="FQ2029" s="2"/>
      <c r="FR2029" s="2"/>
      <c r="FS2029" s="2"/>
      <c r="FT2029" s="2"/>
      <c r="FU2029" s="2"/>
      <c r="FV2029" s="2"/>
      <c r="FW2029" s="2"/>
      <c r="FX2029" s="2"/>
      <c r="FY2029" s="2"/>
      <c r="FZ2029" s="2"/>
      <c r="GA2029" s="2"/>
      <c r="GB2029" s="2"/>
      <c r="GC2029" s="2"/>
      <c r="GD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</row>
    <row r="2030" spans="1:197" s="1" customFormat="1" x14ac:dyDescent="0.25">
      <c r="A2030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N2030" s="107"/>
      <c r="O2030" s="107"/>
      <c r="P2030"/>
      <c r="Q2030"/>
      <c r="R2030" s="108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  <c r="EW2030" s="2"/>
      <c r="EX2030" s="2"/>
      <c r="EY2030" s="2"/>
      <c r="EZ2030" s="2"/>
      <c r="FA2030" s="2"/>
      <c r="FB2030" s="2"/>
      <c r="FC2030" s="2"/>
      <c r="FD2030" s="2"/>
      <c r="FE2030" s="2"/>
      <c r="FF2030" s="2"/>
      <c r="FG2030" s="2"/>
      <c r="FH2030" s="2"/>
      <c r="FI2030" s="2"/>
      <c r="FJ2030" s="2"/>
      <c r="FK2030" s="2"/>
      <c r="FL2030" s="2"/>
      <c r="FM2030" s="2"/>
      <c r="FN2030" s="2"/>
      <c r="FO2030" s="2"/>
      <c r="FP2030" s="2"/>
      <c r="FQ2030" s="2"/>
      <c r="FR2030" s="2"/>
      <c r="FS2030" s="2"/>
      <c r="FT2030" s="2"/>
      <c r="FU2030" s="2"/>
      <c r="FV2030" s="2"/>
      <c r="FW2030" s="2"/>
      <c r="FX2030" s="2"/>
      <c r="FY2030" s="2"/>
      <c r="FZ2030" s="2"/>
      <c r="GA2030" s="2"/>
      <c r="GB2030" s="2"/>
      <c r="GC2030" s="2"/>
      <c r="GD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</row>
    <row r="2031" spans="1:197" s="1" customFormat="1" x14ac:dyDescent="0.25">
      <c r="A2031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N2031" s="107"/>
      <c r="O2031" s="107"/>
      <c r="P2031"/>
      <c r="Q2031"/>
      <c r="R2031" s="108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  <c r="EW2031" s="2"/>
      <c r="EX2031" s="2"/>
      <c r="EY2031" s="2"/>
      <c r="EZ2031" s="2"/>
      <c r="FA2031" s="2"/>
      <c r="FB2031" s="2"/>
      <c r="FC2031" s="2"/>
      <c r="FD2031" s="2"/>
      <c r="FE2031" s="2"/>
      <c r="FF2031" s="2"/>
      <c r="FG2031" s="2"/>
      <c r="FH2031" s="2"/>
      <c r="FI2031" s="2"/>
      <c r="FJ2031" s="2"/>
      <c r="FK2031" s="2"/>
      <c r="FL2031" s="2"/>
      <c r="FM2031" s="2"/>
      <c r="FN2031" s="2"/>
      <c r="FO2031" s="2"/>
      <c r="FP2031" s="2"/>
      <c r="FQ2031" s="2"/>
      <c r="FR2031" s="2"/>
      <c r="FS2031" s="2"/>
      <c r="FT2031" s="2"/>
      <c r="FU2031" s="2"/>
      <c r="FV2031" s="2"/>
      <c r="FW2031" s="2"/>
      <c r="FX2031" s="2"/>
      <c r="FY2031" s="2"/>
      <c r="FZ2031" s="2"/>
      <c r="GA2031" s="2"/>
      <c r="GB2031" s="2"/>
      <c r="GC2031" s="2"/>
      <c r="GD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</row>
    <row r="2032" spans="1:197" s="1" customFormat="1" x14ac:dyDescent="0.25">
      <c r="A2032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/>
      <c r="Q2032"/>
      <c r="R2032" s="108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  <c r="EW2032" s="2"/>
      <c r="EX2032" s="2"/>
      <c r="EY2032" s="2"/>
      <c r="EZ2032" s="2"/>
      <c r="FA2032" s="2"/>
      <c r="FB2032" s="2"/>
      <c r="FC2032" s="2"/>
      <c r="FD2032" s="2"/>
      <c r="FE2032" s="2"/>
      <c r="FF2032" s="2"/>
      <c r="FG2032" s="2"/>
      <c r="FH2032" s="2"/>
      <c r="FI2032" s="2"/>
      <c r="FJ2032" s="2"/>
      <c r="FK2032" s="2"/>
      <c r="FL2032" s="2"/>
      <c r="FM2032" s="2"/>
      <c r="FN2032" s="2"/>
      <c r="FO2032" s="2"/>
      <c r="FP2032" s="2"/>
      <c r="FQ2032" s="2"/>
      <c r="FR2032" s="2"/>
      <c r="FS2032" s="2"/>
      <c r="FT2032" s="2"/>
      <c r="FU2032" s="2"/>
      <c r="FV2032" s="2"/>
      <c r="FW2032" s="2"/>
      <c r="FX2032" s="2"/>
      <c r="FY2032" s="2"/>
      <c r="FZ2032" s="2"/>
      <c r="GA2032" s="2"/>
      <c r="GB2032" s="2"/>
      <c r="GC2032" s="2"/>
      <c r="GD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</row>
    <row r="2033" spans="1:197" s="1" customFormat="1" x14ac:dyDescent="0.25">
      <c r="A2033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N2033" s="107"/>
      <c r="O2033" s="107"/>
      <c r="P2033"/>
      <c r="Q2033"/>
      <c r="R2033" s="108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  <c r="EW2033" s="2"/>
      <c r="EX2033" s="2"/>
      <c r="EY2033" s="2"/>
      <c r="EZ2033" s="2"/>
      <c r="FA2033" s="2"/>
      <c r="FB2033" s="2"/>
      <c r="FC2033" s="2"/>
      <c r="FD2033" s="2"/>
      <c r="FE2033" s="2"/>
      <c r="FF2033" s="2"/>
      <c r="FG2033" s="2"/>
      <c r="FH2033" s="2"/>
      <c r="FI2033" s="2"/>
      <c r="FJ2033" s="2"/>
      <c r="FK2033" s="2"/>
      <c r="FL2033" s="2"/>
      <c r="FM2033" s="2"/>
      <c r="FN2033" s="2"/>
      <c r="FO2033" s="2"/>
      <c r="FP2033" s="2"/>
      <c r="FQ2033" s="2"/>
      <c r="FR2033" s="2"/>
      <c r="FS2033" s="2"/>
      <c r="FT2033" s="2"/>
      <c r="FU2033" s="2"/>
      <c r="FV2033" s="2"/>
      <c r="FW2033" s="2"/>
      <c r="FX2033" s="2"/>
      <c r="FY2033" s="2"/>
      <c r="FZ2033" s="2"/>
      <c r="GA2033" s="2"/>
      <c r="GB2033" s="2"/>
      <c r="GC2033" s="2"/>
      <c r="GD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</row>
    <row r="2034" spans="1:197" s="1" customFormat="1" x14ac:dyDescent="0.25">
      <c r="A2034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N2034" s="107"/>
      <c r="O2034" s="107"/>
      <c r="P2034"/>
      <c r="Q2034"/>
      <c r="R2034" s="108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  <c r="EW2034" s="2"/>
      <c r="EX2034" s="2"/>
      <c r="EY2034" s="2"/>
      <c r="EZ2034" s="2"/>
      <c r="FA2034" s="2"/>
      <c r="FB2034" s="2"/>
      <c r="FC2034" s="2"/>
      <c r="FD2034" s="2"/>
      <c r="FE2034" s="2"/>
      <c r="FF2034" s="2"/>
      <c r="FG2034" s="2"/>
      <c r="FH2034" s="2"/>
      <c r="FI2034" s="2"/>
      <c r="FJ2034" s="2"/>
      <c r="FK2034" s="2"/>
      <c r="FL2034" s="2"/>
      <c r="FM2034" s="2"/>
      <c r="FN2034" s="2"/>
      <c r="FO2034" s="2"/>
      <c r="FP2034" s="2"/>
      <c r="FQ2034" s="2"/>
      <c r="FR2034" s="2"/>
      <c r="FS2034" s="2"/>
      <c r="FT2034" s="2"/>
      <c r="FU2034" s="2"/>
      <c r="FV2034" s="2"/>
      <c r="FW2034" s="2"/>
      <c r="FX2034" s="2"/>
      <c r="FY2034" s="2"/>
      <c r="FZ2034" s="2"/>
      <c r="GA2034" s="2"/>
      <c r="GB2034" s="2"/>
      <c r="GC2034" s="2"/>
      <c r="GD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</row>
    <row r="2035" spans="1:197" s="1" customFormat="1" x14ac:dyDescent="0.25">
      <c r="A2035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N2035" s="107"/>
      <c r="O2035" s="107"/>
      <c r="P2035"/>
      <c r="Q2035"/>
      <c r="R2035" s="108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  <c r="EW2035" s="2"/>
      <c r="EX2035" s="2"/>
      <c r="EY2035" s="2"/>
      <c r="EZ2035" s="2"/>
      <c r="FA2035" s="2"/>
      <c r="FB2035" s="2"/>
      <c r="FC2035" s="2"/>
      <c r="FD2035" s="2"/>
      <c r="FE2035" s="2"/>
      <c r="FF2035" s="2"/>
      <c r="FG2035" s="2"/>
      <c r="FH2035" s="2"/>
      <c r="FI2035" s="2"/>
      <c r="FJ2035" s="2"/>
      <c r="FK2035" s="2"/>
      <c r="FL2035" s="2"/>
      <c r="FM2035" s="2"/>
      <c r="FN2035" s="2"/>
      <c r="FO2035" s="2"/>
      <c r="FP2035" s="2"/>
      <c r="FQ2035" s="2"/>
      <c r="FR2035" s="2"/>
      <c r="FS2035" s="2"/>
      <c r="FT2035" s="2"/>
      <c r="FU2035" s="2"/>
      <c r="FV2035" s="2"/>
      <c r="FW2035" s="2"/>
      <c r="FX2035" s="2"/>
      <c r="FY2035" s="2"/>
      <c r="FZ2035" s="2"/>
      <c r="GA2035" s="2"/>
      <c r="GB2035" s="2"/>
      <c r="GC2035" s="2"/>
      <c r="GD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</row>
    <row r="2036" spans="1:197" s="1" customFormat="1" x14ac:dyDescent="0.25">
      <c r="A2036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N2036" s="107"/>
      <c r="O2036" s="107"/>
      <c r="P2036"/>
      <c r="Q2036"/>
      <c r="R2036" s="108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  <c r="EW2036" s="2"/>
      <c r="EX2036" s="2"/>
      <c r="EY2036" s="2"/>
      <c r="EZ2036" s="2"/>
      <c r="FA2036" s="2"/>
      <c r="FB2036" s="2"/>
      <c r="FC2036" s="2"/>
      <c r="FD2036" s="2"/>
      <c r="FE2036" s="2"/>
      <c r="FF2036" s="2"/>
      <c r="FG2036" s="2"/>
      <c r="FH2036" s="2"/>
      <c r="FI2036" s="2"/>
      <c r="FJ2036" s="2"/>
      <c r="FK2036" s="2"/>
      <c r="FL2036" s="2"/>
      <c r="FM2036" s="2"/>
      <c r="FN2036" s="2"/>
      <c r="FO2036" s="2"/>
      <c r="FP2036" s="2"/>
      <c r="FQ2036" s="2"/>
      <c r="FR2036" s="2"/>
      <c r="FS2036" s="2"/>
      <c r="FT2036" s="2"/>
      <c r="FU2036" s="2"/>
      <c r="FV2036" s="2"/>
      <c r="FW2036" s="2"/>
      <c r="FX2036" s="2"/>
      <c r="FY2036" s="2"/>
      <c r="FZ2036" s="2"/>
      <c r="GA2036" s="2"/>
      <c r="GB2036" s="2"/>
      <c r="GC2036" s="2"/>
      <c r="GD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</row>
    <row r="2037" spans="1:197" s="1" customFormat="1" x14ac:dyDescent="0.25">
      <c r="A203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N2037" s="107"/>
      <c r="O2037" s="107"/>
      <c r="P2037"/>
      <c r="Q2037"/>
      <c r="R2037" s="108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  <c r="EW2037" s="2"/>
      <c r="EX2037" s="2"/>
      <c r="EY2037" s="2"/>
      <c r="EZ2037" s="2"/>
      <c r="FA2037" s="2"/>
      <c r="FB2037" s="2"/>
      <c r="FC2037" s="2"/>
      <c r="FD2037" s="2"/>
      <c r="FE2037" s="2"/>
      <c r="FF2037" s="2"/>
      <c r="FG2037" s="2"/>
      <c r="FH2037" s="2"/>
      <c r="FI2037" s="2"/>
      <c r="FJ2037" s="2"/>
      <c r="FK2037" s="2"/>
      <c r="FL2037" s="2"/>
      <c r="FM2037" s="2"/>
      <c r="FN2037" s="2"/>
      <c r="FO2037" s="2"/>
      <c r="FP2037" s="2"/>
      <c r="FQ2037" s="2"/>
      <c r="FR2037" s="2"/>
      <c r="FS2037" s="2"/>
      <c r="FT2037" s="2"/>
      <c r="FU2037" s="2"/>
      <c r="FV2037" s="2"/>
      <c r="FW2037" s="2"/>
      <c r="FX2037" s="2"/>
      <c r="FY2037" s="2"/>
      <c r="FZ2037" s="2"/>
      <c r="GA2037" s="2"/>
      <c r="GB2037" s="2"/>
      <c r="GC2037" s="2"/>
      <c r="GD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</row>
    <row r="2038" spans="1:197" s="1" customFormat="1" x14ac:dyDescent="0.25">
      <c r="A2038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N2038" s="107"/>
      <c r="O2038" s="107"/>
      <c r="P2038"/>
      <c r="Q2038"/>
      <c r="R2038" s="108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  <c r="EW2038" s="2"/>
      <c r="EX2038" s="2"/>
      <c r="EY2038" s="2"/>
      <c r="EZ2038" s="2"/>
      <c r="FA2038" s="2"/>
      <c r="FB2038" s="2"/>
      <c r="FC2038" s="2"/>
      <c r="FD2038" s="2"/>
      <c r="FE2038" s="2"/>
      <c r="FF2038" s="2"/>
      <c r="FG2038" s="2"/>
      <c r="FH2038" s="2"/>
      <c r="FI2038" s="2"/>
      <c r="FJ2038" s="2"/>
      <c r="FK2038" s="2"/>
      <c r="FL2038" s="2"/>
      <c r="FM2038" s="2"/>
      <c r="FN2038" s="2"/>
      <c r="FO2038" s="2"/>
      <c r="FP2038" s="2"/>
      <c r="FQ2038" s="2"/>
      <c r="FR2038" s="2"/>
      <c r="FS2038" s="2"/>
      <c r="FT2038" s="2"/>
      <c r="FU2038" s="2"/>
      <c r="FV2038" s="2"/>
      <c r="FW2038" s="2"/>
      <c r="FX2038" s="2"/>
      <c r="FY2038" s="2"/>
      <c r="FZ2038" s="2"/>
      <c r="GA2038" s="2"/>
      <c r="GB2038" s="2"/>
      <c r="GC2038" s="2"/>
      <c r="GD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</row>
    <row r="2039" spans="1:197" s="1" customFormat="1" x14ac:dyDescent="0.25">
      <c r="A2039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N2039" s="107"/>
      <c r="O2039" s="107"/>
      <c r="P2039"/>
      <c r="Q2039"/>
      <c r="R2039" s="108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  <c r="EW2039" s="2"/>
      <c r="EX2039" s="2"/>
      <c r="EY2039" s="2"/>
      <c r="EZ2039" s="2"/>
      <c r="FA2039" s="2"/>
      <c r="FB2039" s="2"/>
      <c r="FC2039" s="2"/>
      <c r="FD2039" s="2"/>
      <c r="FE2039" s="2"/>
      <c r="FF2039" s="2"/>
      <c r="FG2039" s="2"/>
      <c r="FH2039" s="2"/>
      <c r="FI2039" s="2"/>
      <c r="FJ2039" s="2"/>
      <c r="FK2039" s="2"/>
      <c r="FL2039" s="2"/>
      <c r="FM2039" s="2"/>
      <c r="FN2039" s="2"/>
      <c r="FO2039" s="2"/>
      <c r="FP2039" s="2"/>
      <c r="FQ2039" s="2"/>
      <c r="FR2039" s="2"/>
      <c r="FS2039" s="2"/>
      <c r="FT2039" s="2"/>
      <c r="FU2039" s="2"/>
      <c r="FV2039" s="2"/>
      <c r="FW2039" s="2"/>
      <c r="FX2039" s="2"/>
      <c r="FY2039" s="2"/>
      <c r="FZ2039" s="2"/>
      <c r="GA2039" s="2"/>
      <c r="GB2039" s="2"/>
      <c r="GC2039" s="2"/>
      <c r="GD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</row>
    <row r="2040" spans="1:197" s="1" customFormat="1" x14ac:dyDescent="0.25">
      <c r="A2040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N2040" s="107"/>
      <c r="O2040" s="107"/>
      <c r="P2040"/>
      <c r="Q2040"/>
      <c r="R2040" s="108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  <c r="EW2040" s="2"/>
      <c r="EX2040" s="2"/>
      <c r="EY2040" s="2"/>
      <c r="EZ2040" s="2"/>
      <c r="FA2040" s="2"/>
      <c r="FB2040" s="2"/>
      <c r="FC2040" s="2"/>
      <c r="FD2040" s="2"/>
      <c r="FE2040" s="2"/>
      <c r="FF2040" s="2"/>
      <c r="FG2040" s="2"/>
      <c r="FH2040" s="2"/>
      <c r="FI2040" s="2"/>
      <c r="FJ2040" s="2"/>
      <c r="FK2040" s="2"/>
      <c r="FL2040" s="2"/>
      <c r="FM2040" s="2"/>
      <c r="FN2040" s="2"/>
      <c r="FO2040" s="2"/>
      <c r="FP2040" s="2"/>
      <c r="FQ2040" s="2"/>
      <c r="FR2040" s="2"/>
      <c r="FS2040" s="2"/>
      <c r="FT2040" s="2"/>
      <c r="FU2040" s="2"/>
      <c r="FV2040" s="2"/>
      <c r="FW2040" s="2"/>
      <c r="FX2040" s="2"/>
      <c r="FY2040" s="2"/>
      <c r="FZ2040" s="2"/>
      <c r="GA2040" s="2"/>
      <c r="GB2040" s="2"/>
      <c r="GC2040" s="2"/>
      <c r="GD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</row>
    <row r="2041" spans="1:197" s="1" customFormat="1" x14ac:dyDescent="0.25">
      <c r="A2041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N2041" s="107"/>
      <c r="O2041" s="107"/>
      <c r="P2041"/>
      <c r="Q2041"/>
      <c r="R2041" s="108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  <c r="EW2041" s="2"/>
      <c r="EX2041" s="2"/>
      <c r="EY2041" s="2"/>
      <c r="EZ2041" s="2"/>
      <c r="FA2041" s="2"/>
      <c r="FB2041" s="2"/>
      <c r="FC2041" s="2"/>
      <c r="FD2041" s="2"/>
      <c r="FE2041" s="2"/>
      <c r="FF2041" s="2"/>
      <c r="FG2041" s="2"/>
      <c r="FH2041" s="2"/>
      <c r="FI2041" s="2"/>
      <c r="FJ2041" s="2"/>
      <c r="FK2041" s="2"/>
      <c r="FL2041" s="2"/>
      <c r="FM2041" s="2"/>
      <c r="FN2041" s="2"/>
      <c r="FO2041" s="2"/>
      <c r="FP2041" s="2"/>
      <c r="FQ2041" s="2"/>
      <c r="FR2041" s="2"/>
      <c r="FS2041" s="2"/>
      <c r="FT2041" s="2"/>
      <c r="FU2041" s="2"/>
      <c r="FV2041" s="2"/>
      <c r="FW2041" s="2"/>
      <c r="FX2041" s="2"/>
      <c r="FY2041" s="2"/>
      <c r="FZ2041" s="2"/>
      <c r="GA2041" s="2"/>
      <c r="GB2041" s="2"/>
      <c r="GC2041" s="2"/>
      <c r="GD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</row>
    <row r="2042" spans="1:197" s="1" customFormat="1" x14ac:dyDescent="0.25">
      <c r="A2042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N2042" s="107"/>
      <c r="O2042" s="107"/>
      <c r="P2042"/>
      <c r="Q2042"/>
      <c r="R2042" s="108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  <c r="EW2042" s="2"/>
      <c r="EX2042" s="2"/>
      <c r="EY2042" s="2"/>
      <c r="EZ2042" s="2"/>
      <c r="FA2042" s="2"/>
      <c r="FB2042" s="2"/>
      <c r="FC2042" s="2"/>
      <c r="FD2042" s="2"/>
      <c r="FE2042" s="2"/>
      <c r="FF2042" s="2"/>
      <c r="FG2042" s="2"/>
      <c r="FH2042" s="2"/>
      <c r="FI2042" s="2"/>
      <c r="FJ2042" s="2"/>
      <c r="FK2042" s="2"/>
      <c r="FL2042" s="2"/>
      <c r="FM2042" s="2"/>
      <c r="FN2042" s="2"/>
      <c r="FO2042" s="2"/>
      <c r="FP2042" s="2"/>
      <c r="FQ2042" s="2"/>
      <c r="FR2042" s="2"/>
      <c r="FS2042" s="2"/>
      <c r="FT2042" s="2"/>
      <c r="FU2042" s="2"/>
      <c r="FV2042" s="2"/>
      <c r="FW2042" s="2"/>
      <c r="FX2042" s="2"/>
      <c r="FY2042" s="2"/>
      <c r="FZ2042" s="2"/>
      <c r="GA2042" s="2"/>
      <c r="GB2042" s="2"/>
      <c r="GC2042" s="2"/>
      <c r="GD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</row>
    <row r="2043" spans="1:197" s="1" customFormat="1" x14ac:dyDescent="0.25">
      <c r="A2043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N2043" s="107"/>
      <c r="O2043" s="107"/>
      <c r="P2043"/>
      <c r="Q2043"/>
      <c r="R2043" s="108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  <c r="EW2043" s="2"/>
      <c r="EX2043" s="2"/>
      <c r="EY2043" s="2"/>
      <c r="EZ2043" s="2"/>
      <c r="FA2043" s="2"/>
      <c r="FB2043" s="2"/>
      <c r="FC2043" s="2"/>
      <c r="FD2043" s="2"/>
      <c r="FE2043" s="2"/>
      <c r="FF2043" s="2"/>
      <c r="FG2043" s="2"/>
      <c r="FH2043" s="2"/>
      <c r="FI2043" s="2"/>
      <c r="FJ2043" s="2"/>
      <c r="FK2043" s="2"/>
      <c r="FL2043" s="2"/>
      <c r="FM2043" s="2"/>
      <c r="FN2043" s="2"/>
      <c r="FO2043" s="2"/>
      <c r="FP2043" s="2"/>
      <c r="FQ2043" s="2"/>
      <c r="FR2043" s="2"/>
      <c r="FS2043" s="2"/>
      <c r="FT2043" s="2"/>
      <c r="FU2043" s="2"/>
      <c r="FV2043" s="2"/>
      <c r="FW2043" s="2"/>
      <c r="FX2043" s="2"/>
      <c r="FY2043" s="2"/>
      <c r="FZ2043" s="2"/>
      <c r="GA2043" s="2"/>
      <c r="GB2043" s="2"/>
      <c r="GC2043" s="2"/>
      <c r="GD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</row>
    <row r="2044" spans="1:197" s="1" customFormat="1" x14ac:dyDescent="0.25">
      <c r="A2044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N2044" s="107"/>
      <c r="O2044" s="107"/>
      <c r="P2044"/>
      <c r="Q2044"/>
      <c r="R2044" s="108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  <c r="EW2044" s="2"/>
      <c r="EX2044" s="2"/>
      <c r="EY2044" s="2"/>
      <c r="EZ2044" s="2"/>
      <c r="FA2044" s="2"/>
      <c r="FB2044" s="2"/>
      <c r="FC2044" s="2"/>
      <c r="FD2044" s="2"/>
      <c r="FE2044" s="2"/>
      <c r="FF2044" s="2"/>
      <c r="FG2044" s="2"/>
      <c r="FH2044" s="2"/>
      <c r="FI2044" s="2"/>
      <c r="FJ2044" s="2"/>
      <c r="FK2044" s="2"/>
      <c r="FL2044" s="2"/>
      <c r="FM2044" s="2"/>
      <c r="FN2044" s="2"/>
      <c r="FO2044" s="2"/>
      <c r="FP2044" s="2"/>
      <c r="FQ2044" s="2"/>
      <c r="FR2044" s="2"/>
      <c r="FS2044" s="2"/>
      <c r="FT2044" s="2"/>
      <c r="FU2044" s="2"/>
      <c r="FV2044" s="2"/>
      <c r="FW2044" s="2"/>
      <c r="FX2044" s="2"/>
      <c r="FY2044" s="2"/>
      <c r="FZ2044" s="2"/>
      <c r="GA2044" s="2"/>
      <c r="GB2044" s="2"/>
      <c r="GC2044" s="2"/>
      <c r="GD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</row>
    <row r="2045" spans="1:197" s="1" customFormat="1" x14ac:dyDescent="0.25">
      <c r="A2045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N2045" s="107"/>
      <c r="O2045" s="107"/>
      <c r="P2045"/>
      <c r="Q2045"/>
      <c r="R2045" s="108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  <c r="EW2045" s="2"/>
      <c r="EX2045" s="2"/>
      <c r="EY2045" s="2"/>
      <c r="EZ2045" s="2"/>
      <c r="FA2045" s="2"/>
      <c r="FB2045" s="2"/>
      <c r="FC2045" s="2"/>
      <c r="FD2045" s="2"/>
      <c r="FE2045" s="2"/>
      <c r="FF2045" s="2"/>
      <c r="FG2045" s="2"/>
      <c r="FH2045" s="2"/>
      <c r="FI2045" s="2"/>
      <c r="FJ2045" s="2"/>
      <c r="FK2045" s="2"/>
      <c r="FL2045" s="2"/>
      <c r="FM2045" s="2"/>
      <c r="FN2045" s="2"/>
      <c r="FO2045" s="2"/>
      <c r="FP2045" s="2"/>
      <c r="FQ2045" s="2"/>
      <c r="FR2045" s="2"/>
      <c r="FS2045" s="2"/>
      <c r="FT2045" s="2"/>
      <c r="FU2045" s="2"/>
      <c r="FV2045" s="2"/>
      <c r="FW2045" s="2"/>
      <c r="FX2045" s="2"/>
      <c r="FY2045" s="2"/>
      <c r="FZ2045" s="2"/>
      <c r="GA2045" s="2"/>
      <c r="GB2045" s="2"/>
      <c r="GC2045" s="2"/>
      <c r="GD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</row>
    <row r="2046" spans="1:197" s="1" customFormat="1" x14ac:dyDescent="0.25">
      <c r="A2046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N2046" s="107"/>
      <c r="O2046" s="107"/>
      <c r="P2046"/>
      <c r="Q2046"/>
      <c r="R2046" s="108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  <c r="EW2046" s="2"/>
      <c r="EX2046" s="2"/>
      <c r="EY2046" s="2"/>
      <c r="EZ2046" s="2"/>
      <c r="FA2046" s="2"/>
      <c r="FB2046" s="2"/>
      <c r="FC2046" s="2"/>
      <c r="FD2046" s="2"/>
      <c r="FE2046" s="2"/>
      <c r="FF2046" s="2"/>
      <c r="FG2046" s="2"/>
      <c r="FH2046" s="2"/>
      <c r="FI2046" s="2"/>
      <c r="FJ2046" s="2"/>
      <c r="FK2046" s="2"/>
      <c r="FL2046" s="2"/>
      <c r="FM2046" s="2"/>
      <c r="FN2046" s="2"/>
      <c r="FO2046" s="2"/>
      <c r="FP2046" s="2"/>
      <c r="FQ2046" s="2"/>
      <c r="FR2046" s="2"/>
      <c r="FS2046" s="2"/>
      <c r="FT2046" s="2"/>
      <c r="FU2046" s="2"/>
      <c r="FV2046" s="2"/>
      <c r="FW2046" s="2"/>
      <c r="FX2046" s="2"/>
      <c r="FY2046" s="2"/>
      <c r="FZ2046" s="2"/>
      <c r="GA2046" s="2"/>
      <c r="GB2046" s="2"/>
      <c r="GC2046" s="2"/>
      <c r="GD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</row>
    <row r="2047" spans="1:197" s="1" customFormat="1" x14ac:dyDescent="0.25">
      <c r="A204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N2047" s="107"/>
      <c r="O2047" s="107"/>
      <c r="P2047"/>
      <c r="Q2047"/>
      <c r="R2047" s="108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  <c r="EW2047" s="2"/>
      <c r="EX2047" s="2"/>
      <c r="EY2047" s="2"/>
      <c r="EZ2047" s="2"/>
      <c r="FA2047" s="2"/>
      <c r="FB2047" s="2"/>
      <c r="FC2047" s="2"/>
      <c r="FD2047" s="2"/>
      <c r="FE2047" s="2"/>
      <c r="FF2047" s="2"/>
      <c r="FG2047" s="2"/>
      <c r="FH2047" s="2"/>
      <c r="FI2047" s="2"/>
      <c r="FJ2047" s="2"/>
      <c r="FK2047" s="2"/>
      <c r="FL2047" s="2"/>
      <c r="FM2047" s="2"/>
      <c r="FN2047" s="2"/>
      <c r="FO2047" s="2"/>
      <c r="FP2047" s="2"/>
      <c r="FQ2047" s="2"/>
      <c r="FR2047" s="2"/>
      <c r="FS2047" s="2"/>
      <c r="FT2047" s="2"/>
      <c r="FU2047" s="2"/>
      <c r="FV2047" s="2"/>
      <c r="FW2047" s="2"/>
      <c r="FX2047" s="2"/>
      <c r="FY2047" s="2"/>
      <c r="FZ2047" s="2"/>
      <c r="GA2047" s="2"/>
      <c r="GB2047" s="2"/>
      <c r="GC2047" s="2"/>
      <c r="GD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</row>
    <row r="2048" spans="1:197" s="1" customFormat="1" x14ac:dyDescent="0.25">
      <c r="A2048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N2048" s="107"/>
      <c r="O2048" s="107"/>
      <c r="P2048"/>
      <c r="Q2048"/>
      <c r="R2048" s="108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  <c r="EW2048" s="2"/>
      <c r="EX2048" s="2"/>
      <c r="EY2048" s="2"/>
      <c r="EZ2048" s="2"/>
      <c r="FA2048" s="2"/>
      <c r="FB2048" s="2"/>
      <c r="FC2048" s="2"/>
      <c r="FD2048" s="2"/>
      <c r="FE2048" s="2"/>
      <c r="FF2048" s="2"/>
      <c r="FG2048" s="2"/>
      <c r="FH2048" s="2"/>
      <c r="FI2048" s="2"/>
      <c r="FJ2048" s="2"/>
      <c r="FK2048" s="2"/>
      <c r="FL2048" s="2"/>
      <c r="FM2048" s="2"/>
      <c r="FN2048" s="2"/>
      <c r="FO2048" s="2"/>
      <c r="FP2048" s="2"/>
      <c r="FQ2048" s="2"/>
      <c r="FR2048" s="2"/>
      <c r="FS2048" s="2"/>
      <c r="FT2048" s="2"/>
      <c r="FU2048" s="2"/>
      <c r="FV2048" s="2"/>
      <c r="FW2048" s="2"/>
      <c r="FX2048" s="2"/>
      <c r="FY2048" s="2"/>
      <c r="FZ2048" s="2"/>
      <c r="GA2048" s="2"/>
      <c r="GB2048" s="2"/>
      <c r="GC2048" s="2"/>
      <c r="GD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</row>
    <row r="2049" spans="1:197" s="1" customFormat="1" x14ac:dyDescent="0.25">
      <c r="A2049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N2049" s="107"/>
      <c r="O2049" s="107"/>
      <c r="P2049"/>
      <c r="Q2049"/>
      <c r="R2049" s="108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  <c r="EW2049" s="2"/>
      <c r="EX2049" s="2"/>
      <c r="EY2049" s="2"/>
      <c r="EZ2049" s="2"/>
      <c r="FA2049" s="2"/>
      <c r="FB2049" s="2"/>
      <c r="FC2049" s="2"/>
      <c r="FD2049" s="2"/>
      <c r="FE2049" s="2"/>
      <c r="FF2049" s="2"/>
      <c r="FG2049" s="2"/>
      <c r="FH2049" s="2"/>
      <c r="FI2049" s="2"/>
      <c r="FJ2049" s="2"/>
      <c r="FK2049" s="2"/>
      <c r="FL2049" s="2"/>
      <c r="FM2049" s="2"/>
      <c r="FN2049" s="2"/>
      <c r="FO2049" s="2"/>
      <c r="FP2049" s="2"/>
      <c r="FQ2049" s="2"/>
      <c r="FR2049" s="2"/>
      <c r="FS2049" s="2"/>
      <c r="FT2049" s="2"/>
      <c r="FU2049" s="2"/>
      <c r="FV2049" s="2"/>
      <c r="FW2049" s="2"/>
      <c r="FX2049" s="2"/>
      <c r="FY2049" s="2"/>
      <c r="FZ2049" s="2"/>
      <c r="GA2049" s="2"/>
      <c r="GB2049" s="2"/>
      <c r="GC2049" s="2"/>
      <c r="GD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</row>
    <row r="2050" spans="1:197" s="1" customFormat="1" x14ac:dyDescent="0.25">
      <c r="A2050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N2050" s="107"/>
      <c r="O2050" s="107"/>
      <c r="P2050"/>
      <c r="Q2050"/>
      <c r="R2050" s="108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  <c r="EW2050" s="2"/>
      <c r="EX2050" s="2"/>
      <c r="EY2050" s="2"/>
      <c r="EZ2050" s="2"/>
      <c r="FA2050" s="2"/>
      <c r="FB2050" s="2"/>
      <c r="FC2050" s="2"/>
      <c r="FD2050" s="2"/>
      <c r="FE2050" s="2"/>
      <c r="FF2050" s="2"/>
      <c r="FG2050" s="2"/>
      <c r="FH2050" s="2"/>
      <c r="FI2050" s="2"/>
      <c r="FJ2050" s="2"/>
      <c r="FK2050" s="2"/>
      <c r="FL2050" s="2"/>
      <c r="FM2050" s="2"/>
      <c r="FN2050" s="2"/>
      <c r="FO2050" s="2"/>
      <c r="FP2050" s="2"/>
      <c r="FQ2050" s="2"/>
      <c r="FR2050" s="2"/>
      <c r="FS2050" s="2"/>
      <c r="FT2050" s="2"/>
      <c r="FU2050" s="2"/>
      <c r="FV2050" s="2"/>
      <c r="FW2050" s="2"/>
      <c r="FX2050" s="2"/>
      <c r="FY2050" s="2"/>
      <c r="FZ2050" s="2"/>
      <c r="GA2050" s="2"/>
      <c r="GB2050" s="2"/>
      <c r="GC2050" s="2"/>
      <c r="GD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</row>
    <row r="2051" spans="1:197" s="1" customFormat="1" x14ac:dyDescent="0.25">
      <c r="A2051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N2051" s="107"/>
      <c r="O2051" s="107"/>
      <c r="P2051"/>
      <c r="Q2051"/>
      <c r="R2051" s="108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  <c r="EW2051" s="2"/>
      <c r="EX2051" s="2"/>
      <c r="EY2051" s="2"/>
      <c r="EZ2051" s="2"/>
      <c r="FA2051" s="2"/>
      <c r="FB2051" s="2"/>
      <c r="FC2051" s="2"/>
      <c r="FD2051" s="2"/>
      <c r="FE2051" s="2"/>
      <c r="FF2051" s="2"/>
      <c r="FG2051" s="2"/>
      <c r="FH2051" s="2"/>
      <c r="FI2051" s="2"/>
      <c r="FJ2051" s="2"/>
      <c r="FK2051" s="2"/>
      <c r="FL2051" s="2"/>
      <c r="FM2051" s="2"/>
      <c r="FN2051" s="2"/>
      <c r="FO2051" s="2"/>
      <c r="FP2051" s="2"/>
      <c r="FQ2051" s="2"/>
      <c r="FR2051" s="2"/>
      <c r="FS2051" s="2"/>
      <c r="FT2051" s="2"/>
      <c r="FU2051" s="2"/>
      <c r="FV2051" s="2"/>
      <c r="FW2051" s="2"/>
      <c r="FX2051" s="2"/>
      <c r="FY2051" s="2"/>
      <c r="FZ2051" s="2"/>
      <c r="GA2051" s="2"/>
      <c r="GB2051" s="2"/>
      <c r="GC2051" s="2"/>
      <c r="GD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</row>
    <row r="2052" spans="1:197" s="1" customFormat="1" x14ac:dyDescent="0.25">
      <c r="A2052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N2052" s="107"/>
      <c r="O2052" s="107"/>
      <c r="P2052"/>
      <c r="Q2052"/>
      <c r="R2052" s="108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  <c r="EW2052" s="2"/>
      <c r="EX2052" s="2"/>
      <c r="EY2052" s="2"/>
      <c r="EZ2052" s="2"/>
      <c r="FA2052" s="2"/>
      <c r="FB2052" s="2"/>
      <c r="FC2052" s="2"/>
      <c r="FD2052" s="2"/>
      <c r="FE2052" s="2"/>
      <c r="FF2052" s="2"/>
      <c r="FG2052" s="2"/>
      <c r="FH2052" s="2"/>
      <c r="FI2052" s="2"/>
      <c r="FJ2052" s="2"/>
      <c r="FK2052" s="2"/>
      <c r="FL2052" s="2"/>
      <c r="FM2052" s="2"/>
      <c r="FN2052" s="2"/>
      <c r="FO2052" s="2"/>
      <c r="FP2052" s="2"/>
      <c r="FQ2052" s="2"/>
      <c r="FR2052" s="2"/>
      <c r="FS2052" s="2"/>
      <c r="FT2052" s="2"/>
      <c r="FU2052" s="2"/>
      <c r="FV2052" s="2"/>
      <c r="FW2052" s="2"/>
      <c r="FX2052" s="2"/>
      <c r="FY2052" s="2"/>
      <c r="FZ2052" s="2"/>
      <c r="GA2052" s="2"/>
      <c r="GB2052" s="2"/>
      <c r="GC2052" s="2"/>
      <c r="GD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</row>
    <row r="2053" spans="1:197" s="1" customFormat="1" x14ac:dyDescent="0.25">
      <c r="A2053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N2053" s="107"/>
      <c r="O2053" s="107"/>
      <c r="P2053"/>
      <c r="Q2053"/>
      <c r="R2053" s="108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  <c r="EW2053" s="2"/>
      <c r="EX2053" s="2"/>
      <c r="EY2053" s="2"/>
      <c r="EZ2053" s="2"/>
      <c r="FA2053" s="2"/>
      <c r="FB2053" s="2"/>
      <c r="FC2053" s="2"/>
      <c r="FD2053" s="2"/>
      <c r="FE2053" s="2"/>
      <c r="FF2053" s="2"/>
      <c r="FG2053" s="2"/>
      <c r="FH2053" s="2"/>
      <c r="FI2053" s="2"/>
      <c r="FJ2053" s="2"/>
      <c r="FK2053" s="2"/>
      <c r="FL2053" s="2"/>
      <c r="FM2053" s="2"/>
      <c r="FN2053" s="2"/>
      <c r="FO2053" s="2"/>
      <c r="FP2053" s="2"/>
      <c r="FQ2053" s="2"/>
      <c r="FR2053" s="2"/>
      <c r="FS2053" s="2"/>
      <c r="FT2053" s="2"/>
      <c r="FU2053" s="2"/>
      <c r="FV2053" s="2"/>
      <c r="FW2053" s="2"/>
      <c r="FX2053" s="2"/>
      <c r="FY2053" s="2"/>
      <c r="FZ2053" s="2"/>
      <c r="GA2053" s="2"/>
      <c r="GB2053" s="2"/>
      <c r="GC2053" s="2"/>
      <c r="GD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</row>
    <row r="2054" spans="1:197" s="1" customFormat="1" x14ac:dyDescent="0.25">
      <c r="A2054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N2054" s="107"/>
      <c r="O2054" s="107"/>
      <c r="P2054"/>
      <c r="Q2054"/>
      <c r="R2054" s="108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  <c r="EW2054" s="2"/>
      <c r="EX2054" s="2"/>
      <c r="EY2054" s="2"/>
      <c r="EZ2054" s="2"/>
      <c r="FA2054" s="2"/>
      <c r="FB2054" s="2"/>
      <c r="FC2054" s="2"/>
      <c r="FD2054" s="2"/>
      <c r="FE2054" s="2"/>
      <c r="FF2054" s="2"/>
      <c r="FG2054" s="2"/>
      <c r="FH2054" s="2"/>
      <c r="FI2054" s="2"/>
      <c r="FJ2054" s="2"/>
      <c r="FK2054" s="2"/>
      <c r="FL2054" s="2"/>
      <c r="FM2054" s="2"/>
      <c r="FN2054" s="2"/>
      <c r="FO2054" s="2"/>
      <c r="FP2054" s="2"/>
      <c r="FQ2054" s="2"/>
      <c r="FR2054" s="2"/>
      <c r="FS2054" s="2"/>
      <c r="FT2054" s="2"/>
      <c r="FU2054" s="2"/>
      <c r="FV2054" s="2"/>
      <c r="FW2054" s="2"/>
      <c r="FX2054" s="2"/>
      <c r="FY2054" s="2"/>
      <c r="FZ2054" s="2"/>
      <c r="GA2054" s="2"/>
      <c r="GB2054" s="2"/>
      <c r="GC2054" s="2"/>
      <c r="GD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</row>
    <row r="2055" spans="1:197" s="1" customFormat="1" x14ac:dyDescent="0.25">
      <c r="A2055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N2055" s="107"/>
      <c r="O2055" s="107"/>
      <c r="P2055"/>
      <c r="Q2055"/>
      <c r="R2055" s="108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  <c r="EW2055" s="2"/>
      <c r="EX2055" s="2"/>
      <c r="EY2055" s="2"/>
      <c r="EZ2055" s="2"/>
      <c r="FA2055" s="2"/>
      <c r="FB2055" s="2"/>
      <c r="FC2055" s="2"/>
      <c r="FD2055" s="2"/>
      <c r="FE2055" s="2"/>
      <c r="FF2055" s="2"/>
      <c r="FG2055" s="2"/>
      <c r="FH2055" s="2"/>
      <c r="FI2055" s="2"/>
      <c r="FJ2055" s="2"/>
      <c r="FK2055" s="2"/>
      <c r="FL2055" s="2"/>
      <c r="FM2055" s="2"/>
      <c r="FN2055" s="2"/>
      <c r="FO2055" s="2"/>
      <c r="FP2055" s="2"/>
      <c r="FQ2055" s="2"/>
      <c r="FR2055" s="2"/>
      <c r="FS2055" s="2"/>
      <c r="FT2055" s="2"/>
      <c r="FU2055" s="2"/>
      <c r="FV2055" s="2"/>
      <c r="FW2055" s="2"/>
      <c r="FX2055" s="2"/>
      <c r="FY2055" s="2"/>
      <c r="FZ2055" s="2"/>
      <c r="GA2055" s="2"/>
      <c r="GB2055" s="2"/>
      <c r="GC2055" s="2"/>
      <c r="GD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</row>
    <row r="2056" spans="1:197" s="1" customFormat="1" x14ac:dyDescent="0.25">
      <c r="A2056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N2056" s="107"/>
      <c r="O2056" s="107"/>
      <c r="P2056"/>
      <c r="Q2056"/>
      <c r="R2056" s="108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  <c r="EW2056" s="2"/>
      <c r="EX2056" s="2"/>
      <c r="EY2056" s="2"/>
      <c r="EZ2056" s="2"/>
      <c r="FA2056" s="2"/>
      <c r="FB2056" s="2"/>
      <c r="FC2056" s="2"/>
      <c r="FD2056" s="2"/>
      <c r="FE2056" s="2"/>
      <c r="FF2056" s="2"/>
      <c r="FG2056" s="2"/>
      <c r="FH2056" s="2"/>
      <c r="FI2056" s="2"/>
      <c r="FJ2056" s="2"/>
      <c r="FK2056" s="2"/>
      <c r="FL2056" s="2"/>
      <c r="FM2056" s="2"/>
      <c r="FN2056" s="2"/>
      <c r="FO2056" s="2"/>
      <c r="FP2056" s="2"/>
      <c r="FQ2056" s="2"/>
      <c r="FR2056" s="2"/>
      <c r="FS2056" s="2"/>
      <c r="FT2056" s="2"/>
      <c r="FU2056" s="2"/>
      <c r="FV2056" s="2"/>
      <c r="FW2056" s="2"/>
      <c r="FX2056" s="2"/>
      <c r="FY2056" s="2"/>
      <c r="FZ2056" s="2"/>
      <c r="GA2056" s="2"/>
      <c r="GB2056" s="2"/>
      <c r="GC2056" s="2"/>
      <c r="GD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</row>
    <row r="2057" spans="1:197" s="1" customFormat="1" x14ac:dyDescent="0.25">
      <c r="A205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N2057" s="107"/>
      <c r="O2057" s="107"/>
      <c r="P2057"/>
      <c r="Q2057"/>
      <c r="R2057" s="108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  <c r="EW2057" s="2"/>
      <c r="EX2057" s="2"/>
      <c r="EY2057" s="2"/>
      <c r="EZ2057" s="2"/>
      <c r="FA2057" s="2"/>
      <c r="FB2057" s="2"/>
      <c r="FC2057" s="2"/>
      <c r="FD2057" s="2"/>
      <c r="FE2057" s="2"/>
      <c r="FF2057" s="2"/>
      <c r="FG2057" s="2"/>
      <c r="FH2057" s="2"/>
      <c r="FI2057" s="2"/>
      <c r="FJ2057" s="2"/>
      <c r="FK2057" s="2"/>
      <c r="FL2057" s="2"/>
      <c r="FM2057" s="2"/>
      <c r="FN2057" s="2"/>
      <c r="FO2057" s="2"/>
      <c r="FP2057" s="2"/>
      <c r="FQ2057" s="2"/>
      <c r="FR2057" s="2"/>
      <c r="FS2057" s="2"/>
      <c r="FT2057" s="2"/>
      <c r="FU2057" s="2"/>
      <c r="FV2057" s="2"/>
      <c r="FW2057" s="2"/>
      <c r="FX2057" s="2"/>
      <c r="FY2057" s="2"/>
      <c r="FZ2057" s="2"/>
      <c r="GA2057" s="2"/>
      <c r="GB2057" s="2"/>
      <c r="GC2057" s="2"/>
      <c r="GD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</row>
    <row r="2058" spans="1:197" s="1" customFormat="1" x14ac:dyDescent="0.25">
      <c r="A2058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/>
      <c r="Q2058"/>
      <c r="R2058" s="108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  <c r="EW2058" s="2"/>
      <c r="EX2058" s="2"/>
      <c r="EY2058" s="2"/>
      <c r="EZ2058" s="2"/>
      <c r="FA2058" s="2"/>
      <c r="FB2058" s="2"/>
      <c r="FC2058" s="2"/>
      <c r="FD2058" s="2"/>
      <c r="FE2058" s="2"/>
      <c r="FF2058" s="2"/>
      <c r="FG2058" s="2"/>
      <c r="FH2058" s="2"/>
      <c r="FI2058" s="2"/>
      <c r="FJ2058" s="2"/>
      <c r="FK2058" s="2"/>
      <c r="FL2058" s="2"/>
      <c r="FM2058" s="2"/>
      <c r="FN2058" s="2"/>
      <c r="FO2058" s="2"/>
      <c r="FP2058" s="2"/>
      <c r="FQ2058" s="2"/>
      <c r="FR2058" s="2"/>
      <c r="FS2058" s="2"/>
      <c r="FT2058" s="2"/>
      <c r="FU2058" s="2"/>
      <c r="FV2058" s="2"/>
      <c r="FW2058" s="2"/>
      <c r="FX2058" s="2"/>
      <c r="FY2058" s="2"/>
      <c r="FZ2058" s="2"/>
      <c r="GA2058" s="2"/>
      <c r="GB2058" s="2"/>
      <c r="GC2058" s="2"/>
      <c r="GD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</row>
    <row r="2059" spans="1:197" s="1" customFormat="1" x14ac:dyDescent="0.25">
      <c r="A2059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/>
      <c r="Q2059"/>
      <c r="R2059" s="108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  <c r="EW2059" s="2"/>
      <c r="EX2059" s="2"/>
      <c r="EY2059" s="2"/>
      <c r="EZ2059" s="2"/>
      <c r="FA2059" s="2"/>
      <c r="FB2059" s="2"/>
      <c r="FC2059" s="2"/>
      <c r="FD2059" s="2"/>
      <c r="FE2059" s="2"/>
      <c r="FF2059" s="2"/>
      <c r="FG2059" s="2"/>
      <c r="FH2059" s="2"/>
      <c r="FI2059" s="2"/>
      <c r="FJ2059" s="2"/>
      <c r="FK2059" s="2"/>
      <c r="FL2059" s="2"/>
      <c r="FM2059" s="2"/>
      <c r="FN2059" s="2"/>
      <c r="FO2059" s="2"/>
      <c r="FP2059" s="2"/>
      <c r="FQ2059" s="2"/>
      <c r="FR2059" s="2"/>
      <c r="FS2059" s="2"/>
      <c r="FT2059" s="2"/>
      <c r="FU2059" s="2"/>
      <c r="FV2059" s="2"/>
      <c r="FW2059" s="2"/>
      <c r="FX2059" s="2"/>
      <c r="FY2059" s="2"/>
      <c r="FZ2059" s="2"/>
      <c r="GA2059" s="2"/>
      <c r="GB2059" s="2"/>
      <c r="GC2059" s="2"/>
      <c r="GD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</row>
    <row r="2060" spans="1:197" s="1" customFormat="1" x14ac:dyDescent="0.25">
      <c r="A2060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  <c r="P2060"/>
      <c r="Q2060"/>
      <c r="R2060" s="108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  <c r="EW2060" s="2"/>
      <c r="EX2060" s="2"/>
      <c r="EY2060" s="2"/>
      <c r="EZ2060" s="2"/>
      <c r="FA2060" s="2"/>
      <c r="FB2060" s="2"/>
      <c r="FC2060" s="2"/>
      <c r="FD2060" s="2"/>
      <c r="FE2060" s="2"/>
      <c r="FF2060" s="2"/>
      <c r="FG2060" s="2"/>
      <c r="FH2060" s="2"/>
      <c r="FI2060" s="2"/>
      <c r="FJ2060" s="2"/>
      <c r="FK2060" s="2"/>
      <c r="FL2060" s="2"/>
      <c r="FM2060" s="2"/>
      <c r="FN2060" s="2"/>
      <c r="FO2060" s="2"/>
      <c r="FP2060" s="2"/>
      <c r="FQ2060" s="2"/>
      <c r="FR2060" s="2"/>
      <c r="FS2060" s="2"/>
      <c r="FT2060" s="2"/>
      <c r="FU2060" s="2"/>
      <c r="FV2060" s="2"/>
      <c r="FW2060" s="2"/>
      <c r="FX2060" s="2"/>
      <c r="FY2060" s="2"/>
      <c r="FZ2060" s="2"/>
      <c r="GA2060" s="2"/>
      <c r="GB2060" s="2"/>
      <c r="GC2060" s="2"/>
      <c r="GD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</row>
    <row r="2061" spans="1:197" s="1" customFormat="1" x14ac:dyDescent="0.25">
      <c r="A2061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N2061" s="107"/>
      <c r="O2061" s="107"/>
      <c r="P2061"/>
      <c r="Q2061"/>
      <c r="R2061" s="108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  <c r="EW2061" s="2"/>
      <c r="EX2061" s="2"/>
      <c r="EY2061" s="2"/>
      <c r="EZ2061" s="2"/>
      <c r="FA2061" s="2"/>
      <c r="FB2061" s="2"/>
      <c r="FC2061" s="2"/>
      <c r="FD2061" s="2"/>
      <c r="FE2061" s="2"/>
      <c r="FF2061" s="2"/>
      <c r="FG2061" s="2"/>
      <c r="FH2061" s="2"/>
      <c r="FI2061" s="2"/>
      <c r="FJ2061" s="2"/>
      <c r="FK2061" s="2"/>
      <c r="FL2061" s="2"/>
      <c r="FM2061" s="2"/>
      <c r="FN2061" s="2"/>
      <c r="FO2061" s="2"/>
      <c r="FP2061" s="2"/>
      <c r="FQ2061" s="2"/>
      <c r="FR2061" s="2"/>
      <c r="FS2061" s="2"/>
      <c r="FT2061" s="2"/>
      <c r="FU2061" s="2"/>
      <c r="FV2061" s="2"/>
      <c r="FW2061" s="2"/>
      <c r="FX2061" s="2"/>
      <c r="FY2061" s="2"/>
      <c r="FZ2061" s="2"/>
      <c r="GA2061" s="2"/>
      <c r="GB2061" s="2"/>
      <c r="GC2061" s="2"/>
      <c r="GD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</row>
    <row r="2062" spans="1:197" s="1" customFormat="1" x14ac:dyDescent="0.25">
      <c r="A2062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N2062" s="107"/>
      <c r="O2062" s="107"/>
      <c r="P2062"/>
      <c r="Q2062"/>
      <c r="R2062" s="108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  <c r="EW2062" s="2"/>
      <c r="EX2062" s="2"/>
      <c r="EY2062" s="2"/>
      <c r="EZ2062" s="2"/>
      <c r="FA2062" s="2"/>
      <c r="FB2062" s="2"/>
      <c r="FC2062" s="2"/>
      <c r="FD2062" s="2"/>
      <c r="FE2062" s="2"/>
      <c r="FF2062" s="2"/>
      <c r="FG2062" s="2"/>
      <c r="FH2062" s="2"/>
      <c r="FI2062" s="2"/>
      <c r="FJ2062" s="2"/>
      <c r="FK2062" s="2"/>
      <c r="FL2062" s="2"/>
      <c r="FM2062" s="2"/>
      <c r="FN2062" s="2"/>
      <c r="FO2062" s="2"/>
      <c r="FP2062" s="2"/>
      <c r="FQ2062" s="2"/>
      <c r="FR2062" s="2"/>
      <c r="FS2062" s="2"/>
      <c r="FT2062" s="2"/>
      <c r="FU2062" s="2"/>
      <c r="FV2062" s="2"/>
      <c r="FW2062" s="2"/>
      <c r="FX2062" s="2"/>
      <c r="FY2062" s="2"/>
      <c r="FZ2062" s="2"/>
      <c r="GA2062" s="2"/>
      <c r="GB2062" s="2"/>
      <c r="GC2062" s="2"/>
      <c r="GD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</row>
    <row r="2063" spans="1:197" s="1" customFormat="1" x14ac:dyDescent="0.25">
      <c r="A2063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N2063" s="107"/>
      <c r="O2063" s="107"/>
      <c r="P2063"/>
      <c r="Q2063"/>
      <c r="R2063" s="108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  <c r="EW2063" s="2"/>
      <c r="EX2063" s="2"/>
      <c r="EY2063" s="2"/>
      <c r="EZ2063" s="2"/>
      <c r="FA2063" s="2"/>
      <c r="FB2063" s="2"/>
      <c r="FC2063" s="2"/>
      <c r="FD2063" s="2"/>
      <c r="FE2063" s="2"/>
      <c r="FF2063" s="2"/>
      <c r="FG2063" s="2"/>
      <c r="FH2063" s="2"/>
      <c r="FI2063" s="2"/>
      <c r="FJ2063" s="2"/>
      <c r="FK2063" s="2"/>
      <c r="FL2063" s="2"/>
      <c r="FM2063" s="2"/>
      <c r="FN2063" s="2"/>
      <c r="FO2063" s="2"/>
      <c r="FP2063" s="2"/>
      <c r="FQ2063" s="2"/>
      <c r="FR2063" s="2"/>
      <c r="FS2063" s="2"/>
      <c r="FT2063" s="2"/>
      <c r="FU2063" s="2"/>
      <c r="FV2063" s="2"/>
      <c r="FW2063" s="2"/>
      <c r="FX2063" s="2"/>
      <c r="FY2063" s="2"/>
      <c r="FZ2063" s="2"/>
      <c r="GA2063" s="2"/>
      <c r="GB2063" s="2"/>
      <c r="GC2063" s="2"/>
      <c r="GD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</row>
    <row r="2064" spans="1:197" s="1" customFormat="1" x14ac:dyDescent="0.25">
      <c r="A2064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N2064" s="107"/>
      <c r="O2064" s="107"/>
      <c r="P2064"/>
      <c r="Q2064"/>
      <c r="R2064" s="108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  <c r="EW2064" s="2"/>
      <c r="EX2064" s="2"/>
      <c r="EY2064" s="2"/>
      <c r="EZ2064" s="2"/>
      <c r="FA2064" s="2"/>
      <c r="FB2064" s="2"/>
      <c r="FC2064" s="2"/>
      <c r="FD2064" s="2"/>
      <c r="FE2064" s="2"/>
      <c r="FF2064" s="2"/>
      <c r="FG2064" s="2"/>
      <c r="FH2064" s="2"/>
      <c r="FI2064" s="2"/>
      <c r="FJ2064" s="2"/>
      <c r="FK2064" s="2"/>
      <c r="FL2064" s="2"/>
      <c r="FM2064" s="2"/>
      <c r="FN2064" s="2"/>
      <c r="FO2064" s="2"/>
      <c r="FP2064" s="2"/>
      <c r="FQ2064" s="2"/>
      <c r="FR2064" s="2"/>
      <c r="FS2064" s="2"/>
      <c r="FT2064" s="2"/>
      <c r="FU2064" s="2"/>
      <c r="FV2064" s="2"/>
      <c r="FW2064" s="2"/>
      <c r="FX2064" s="2"/>
      <c r="FY2064" s="2"/>
      <c r="FZ2064" s="2"/>
      <c r="GA2064" s="2"/>
      <c r="GB2064" s="2"/>
      <c r="GC2064" s="2"/>
      <c r="GD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</row>
    <row r="2065" spans="1:197" s="1" customFormat="1" x14ac:dyDescent="0.25">
      <c r="A2065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N2065" s="107"/>
      <c r="O2065" s="107"/>
      <c r="P2065"/>
      <c r="Q2065"/>
      <c r="R2065" s="108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  <c r="EW2065" s="2"/>
      <c r="EX2065" s="2"/>
      <c r="EY2065" s="2"/>
      <c r="EZ2065" s="2"/>
      <c r="FA2065" s="2"/>
      <c r="FB2065" s="2"/>
      <c r="FC2065" s="2"/>
      <c r="FD2065" s="2"/>
      <c r="FE2065" s="2"/>
      <c r="FF2065" s="2"/>
      <c r="FG2065" s="2"/>
      <c r="FH2065" s="2"/>
      <c r="FI2065" s="2"/>
      <c r="FJ2065" s="2"/>
      <c r="FK2065" s="2"/>
      <c r="FL2065" s="2"/>
      <c r="FM2065" s="2"/>
      <c r="FN2065" s="2"/>
      <c r="FO2065" s="2"/>
      <c r="FP2065" s="2"/>
      <c r="FQ2065" s="2"/>
      <c r="FR2065" s="2"/>
      <c r="FS2065" s="2"/>
      <c r="FT2065" s="2"/>
      <c r="FU2065" s="2"/>
      <c r="FV2065" s="2"/>
      <c r="FW2065" s="2"/>
      <c r="FX2065" s="2"/>
      <c r="FY2065" s="2"/>
      <c r="FZ2065" s="2"/>
      <c r="GA2065" s="2"/>
      <c r="GB2065" s="2"/>
      <c r="GC2065" s="2"/>
      <c r="GD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</row>
    <row r="2066" spans="1:197" s="1" customFormat="1" x14ac:dyDescent="0.25">
      <c r="A2066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N2066" s="107"/>
      <c r="O2066" s="107"/>
      <c r="P2066"/>
      <c r="Q2066"/>
      <c r="R2066" s="108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  <c r="EW2066" s="2"/>
      <c r="EX2066" s="2"/>
      <c r="EY2066" s="2"/>
      <c r="EZ2066" s="2"/>
      <c r="FA2066" s="2"/>
      <c r="FB2066" s="2"/>
      <c r="FC2066" s="2"/>
      <c r="FD2066" s="2"/>
      <c r="FE2066" s="2"/>
      <c r="FF2066" s="2"/>
      <c r="FG2066" s="2"/>
      <c r="FH2066" s="2"/>
      <c r="FI2066" s="2"/>
      <c r="FJ2066" s="2"/>
      <c r="FK2066" s="2"/>
      <c r="FL2066" s="2"/>
      <c r="FM2066" s="2"/>
      <c r="FN2066" s="2"/>
      <c r="FO2066" s="2"/>
      <c r="FP2066" s="2"/>
      <c r="FQ2066" s="2"/>
      <c r="FR2066" s="2"/>
      <c r="FS2066" s="2"/>
      <c r="FT2066" s="2"/>
      <c r="FU2066" s="2"/>
      <c r="FV2066" s="2"/>
      <c r="FW2066" s="2"/>
      <c r="FX2066" s="2"/>
      <c r="FY2066" s="2"/>
      <c r="FZ2066" s="2"/>
      <c r="GA2066" s="2"/>
      <c r="GB2066" s="2"/>
      <c r="GC2066" s="2"/>
      <c r="GD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</row>
    <row r="2067" spans="1:197" s="1" customFormat="1" x14ac:dyDescent="0.25">
      <c r="A206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N2067" s="107"/>
      <c r="O2067" s="107"/>
      <c r="P2067"/>
      <c r="Q2067"/>
      <c r="R2067" s="108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  <c r="EW2067" s="2"/>
      <c r="EX2067" s="2"/>
      <c r="EY2067" s="2"/>
      <c r="EZ2067" s="2"/>
      <c r="FA2067" s="2"/>
      <c r="FB2067" s="2"/>
      <c r="FC2067" s="2"/>
      <c r="FD2067" s="2"/>
      <c r="FE2067" s="2"/>
      <c r="FF2067" s="2"/>
      <c r="FG2067" s="2"/>
      <c r="FH2067" s="2"/>
      <c r="FI2067" s="2"/>
      <c r="FJ2067" s="2"/>
      <c r="FK2067" s="2"/>
      <c r="FL2067" s="2"/>
      <c r="FM2067" s="2"/>
      <c r="FN2067" s="2"/>
      <c r="FO2067" s="2"/>
      <c r="FP2067" s="2"/>
      <c r="FQ2067" s="2"/>
      <c r="FR2067" s="2"/>
      <c r="FS2067" s="2"/>
      <c r="FT2067" s="2"/>
      <c r="FU2067" s="2"/>
      <c r="FV2067" s="2"/>
      <c r="FW2067" s="2"/>
      <c r="FX2067" s="2"/>
      <c r="FY2067" s="2"/>
      <c r="FZ2067" s="2"/>
      <c r="GA2067" s="2"/>
      <c r="GB2067" s="2"/>
      <c r="GC2067" s="2"/>
      <c r="GD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</row>
    <row r="2068" spans="1:197" s="1" customFormat="1" x14ac:dyDescent="0.25">
      <c r="A2068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N2068" s="107"/>
      <c r="O2068" s="107"/>
      <c r="P2068"/>
      <c r="Q2068"/>
      <c r="R2068" s="108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  <c r="EW2068" s="2"/>
      <c r="EX2068" s="2"/>
      <c r="EY2068" s="2"/>
      <c r="EZ2068" s="2"/>
      <c r="FA2068" s="2"/>
      <c r="FB2068" s="2"/>
      <c r="FC2068" s="2"/>
      <c r="FD2068" s="2"/>
      <c r="FE2068" s="2"/>
      <c r="FF2068" s="2"/>
      <c r="FG2068" s="2"/>
      <c r="FH2068" s="2"/>
      <c r="FI2068" s="2"/>
      <c r="FJ2068" s="2"/>
      <c r="FK2068" s="2"/>
      <c r="FL2068" s="2"/>
      <c r="FM2068" s="2"/>
      <c r="FN2068" s="2"/>
      <c r="FO2068" s="2"/>
      <c r="FP2068" s="2"/>
      <c r="FQ2068" s="2"/>
      <c r="FR2068" s="2"/>
      <c r="FS2068" s="2"/>
      <c r="FT2068" s="2"/>
      <c r="FU2068" s="2"/>
      <c r="FV2068" s="2"/>
      <c r="FW2068" s="2"/>
      <c r="FX2068" s="2"/>
      <c r="FY2068" s="2"/>
      <c r="FZ2068" s="2"/>
      <c r="GA2068" s="2"/>
      <c r="GB2068" s="2"/>
      <c r="GC2068" s="2"/>
      <c r="GD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</row>
    <row r="2069" spans="1:197" s="1" customFormat="1" x14ac:dyDescent="0.25">
      <c r="A2069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N2069" s="107"/>
      <c r="O2069" s="107"/>
      <c r="P2069"/>
      <c r="Q2069"/>
      <c r="R2069" s="108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  <c r="EW2069" s="2"/>
      <c r="EX2069" s="2"/>
      <c r="EY2069" s="2"/>
      <c r="EZ2069" s="2"/>
      <c r="FA2069" s="2"/>
      <c r="FB2069" s="2"/>
      <c r="FC2069" s="2"/>
      <c r="FD2069" s="2"/>
      <c r="FE2069" s="2"/>
      <c r="FF2069" s="2"/>
      <c r="FG2069" s="2"/>
      <c r="FH2069" s="2"/>
      <c r="FI2069" s="2"/>
      <c r="FJ2069" s="2"/>
      <c r="FK2069" s="2"/>
      <c r="FL2069" s="2"/>
      <c r="FM2069" s="2"/>
      <c r="FN2069" s="2"/>
      <c r="FO2069" s="2"/>
      <c r="FP2069" s="2"/>
      <c r="FQ2069" s="2"/>
      <c r="FR2069" s="2"/>
      <c r="FS2069" s="2"/>
      <c r="FT2069" s="2"/>
      <c r="FU2069" s="2"/>
      <c r="FV2069" s="2"/>
      <c r="FW2069" s="2"/>
      <c r="FX2069" s="2"/>
      <c r="FY2069" s="2"/>
      <c r="FZ2069" s="2"/>
      <c r="GA2069" s="2"/>
      <c r="GB2069" s="2"/>
      <c r="GC2069" s="2"/>
      <c r="GD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</row>
    <row r="2070" spans="1:197" s="1" customFormat="1" x14ac:dyDescent="0.25">
      <c r="A2070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  <c r="O2070" s="107"/>
      <c r="P2070"/>
      <c r="Q2070"/>
      <c r="R2070" s="108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  <c r="EW2070" s="2"/>
      <c r="EX2070" s="2"/>
      <c r="EY2070" s="2"/>
      <c r="EZ2070" s="2"/>
      <c r="FA2070" s="2"/>
      <c r="FB2070" s="2"/>
      <c r="FC2070" s="2"/>
      <c r="FD2070" s="2"/>
      <c r="FE2070" s="2"/>
      <c r="FF2070" s="2"/>
      <c r="FG2070" s="2"/>
      <c r="FH2070" s="2"/>
      <c r="FI2070" s="2"/>
      <c r="FJ2070" s="2"/>
      <c r="FK2070" s="2"/>
      <c r="FL2070" s="2"/>
      <c r="FM2070" s="2"/>
      <c r="FN2070" s="2"/>
      <c r="FO2070" s="2"/>
      <c r="FP2070" s="2"/>
      <c r="FQ2070" s="2"/>
      <c r="FR2070" s="2"/>
      <c r="FS2070" s="2"/>
      <c r="FT2070" s="2"/>
      <c r="FU2070" s="2"/>
      <c r="FV2070" s="2"/>
      <c r="FW2070" s="2"/>
      <c r="FX2070" s="2"/>
      <c r="FY2070" s="2"/>
      <c r="FZ2070" s="2"/>
      <c r="GA2070" s="2"/>
      <c r="GB2070" s="2"/>
      <c r="GC2070" s="2"/>
      <c r="GD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</row>
    <row r="2071" spans="1:197" s="1" customFormat="1" x14ac:dyDescent="0.25">
      <c r="A2071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N2071" s="107"/>
      <c r="O2071" s="107"/>
      <c r="P2071"/>
      <c r="Q2071"/>
      <c r="R2071" s="108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  <c r="EW2071" s="2"/>
      <c r="EX2071" s="2"/>
      <c r="EY2071" s="2"/>
      <c r="EZ2071" s="2"/>
      <c r="FA2071" s="2"/>
      <c r="FB2071" s="2"/>
      <c r="FC2071" s="2"/>
      <c r="FD2071" s="2"/>
      <c r="FE2071" s="2"/>
      <c r="FF2071" s="2"/>
      <c r="FG2071" s="2"/>
      <c r="FH2071" s="2"/>
      <c r="FI2071" s="2"/>
      <c r="FJ2071" s="2"/>
      <c r="FK2071" s="2"/>
      <c r="FL2071" s="2"/>
      <c r="FM2071" s="2"/>
      <c r="FN2071" s="2"/>
      <c r="FO2071" s="2"/>
      <c r="FP2071" s="2"/>
      <c r="FQ2071" s="2"/>
      <c r="FR2071" s="2"/>
      <c r="FS2071" s="2"/>
      <c r="FT2071" s="2"/>
      <c r="FU2071" s="2"/>
      <c r="FV2071" s="2"/>
      <c r="FW2071" s="2"/>
      <c r="FX2071" s="2"/>
      <c r="FY2071" s="2"/>
      <c r="FZ2071" s="2"/>
      <c r="GA2071" s="2"/>
      <c r="GB2071" s="2"/>
      <c r="GC2071" s="2"/>
      <c r="GD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</row>
    <row r="2072" spans="1:197" s="1" customFormat="1" x14ac:dyDescent="0.25">
      <c r="A2072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N2072" s="107"/>
      <c r="O2072" s="107"/>
      <c r="P2072"/>
      <c r="Q2072"/>
      <c r="R2072" s="108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  <c r="EW2072" s="2"/>
      <c r="EX2072" s="2"/>
      <c r="EY2072" s="2"/>
      <c r="EZ2072" s="2"/>
      <c r="FA2072" s="2"/>
      <c r="FB2072" s="2"/>
      <c r="FC2072" s="2"/>
      <c r="FD2072" s="2"/>
      <c r="FE2072" s="2"/>
      <c r="FF2072" s="2"/>
      <c r="FG2072" s="2"/>
      <c r="FH2072" s="2"/>
      <c r="FI2072" s="2"/>
      <c r="FJ2072" s="2"/>
      <c r="FK2072" s="2"/>
      <c r="FL2072" s="2"/>
      <c r="FM2072" s="2"/>
      <c r="FN2072" s="2"/>
      <c r="FO2072" s="2"/>
      <c r="FP2072" s="2"/>
      <c r="FQ2072" s="2"/>
      <c r="FR2072" s="2"/>
      <c r="FS2072" s="2"/>
      <c r="FT2072" s="2"/>
      <c r="FU2072" s="2"/>
      <c r="FV2072" s="2"/>
      <c r="FW2072" s="2"/>
      <c r="FX2072" s="2"/>
      <c r="FY2072" s="2"/>
      <c r="FZ2072" s="2"/>
      <c r="GA2072" s="2"/>
      <c r="GB2072" s="2"/>
      <c r="GC2072" s="2"/>
      <c r="GD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</row>
    <row r="2073" spans="1:197" s="1" customFormat="1" x14ac:dyDescent="0.25">
      <c r="A2073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N2073" s="107"/>
      <c r="O2073" s="107"/>
      <c r="P2073"/>
      <c r="Q2073"/>
      <c r="R2073" s="108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  <c r="EW2073" s="2"/>
      <c r="EX2073" s="2"/>
      <c r="EY2073" s="2"/>
      <c r="EZ2073" s="2"/>
      <c r="FA2073" s="2"/>
      <c r="FB2073" s="2"/>
      <c r="FC2073" s="2"/>
      <c r="FD2073" s="2"/>
      <c r="FE2073" s="2"/>
      <c r="FF2073" s="2"/>
      <c r="FG2073" s="2"/>
      <c r="FH2073" s="2"/>
      <c r="FI2073" s="2"/>
      <c r="FJ2073" s="2"/>
      <c r="FK2073" s="2"/>
      <c r="FL2073" s="2"/>
      <c r="FM2073" s="2"/>
      <c r="FN2073" s="2"/>
      <c r="FO2073" s="2"/>
      <c r="FP2073" s="2"/>
      <c r="FQ2073" s="2"/>
      <c r="FR2073" s="2"/>
      <c r="FS2073" s="2"/>
      <c r="FT2073" s="2"/>
      <c r="FU2073" s="2"/>
      <c r="FV2073" s="2"/>
      <c r="FW2073" s="2"/>
      <c r="FX2073" s="2"/>
      <c r="FY2073" s="2"/>
      <c r="FZ2073" s="2"/>
      <c r="GA2073" s="2"/>
      <c r="GB2073" s="2"/>
      <c r="GC2073" s="2"/>
      <c r="GD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</row>
    <row r="2074" spans="1:197" s="1" customFormat="1" x14ac:dyDescent="0.25">
      <c r="A2074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N2074" s="107"/>
      <c r="O2074" s="107"/>
      <c r="P2074"/>
      <c r="Q2074"/>
      <c r="R2074" s="108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  <c r="EW2074" s="2"/>
      <c r="EX2074" s="2"/>
      <c r="EY2074" s="2"/>
      <c r="EZ2074" s="2"/>
      <c r="FA2074" s="2"/>
      <c r="FB2074" s="2"/>
      <c r="FC2074" s="2"/>
      <c r="FD2074" s="2"/>
      <c r="FE2074" s="2"/>
      <c r="FF2074" s="2"/>
      <c r="FG2074" s="2"/>
      <c r="FH2074" s="2"/>
      <c r="FI2074" s="2"/>
      <c r="FJ2074" s="2"/>
      <c r="FK2074" s="2"/>
      <c r="FL2074" s="2"/>
      <c r="FM2074" s="2"/>
      <c r="FN2074" s="2"/>
      <c r="FO2074" s="2"/>
      <c r="FP2074" s="2"/>
      <c r="FQ2074" s="2"/>
      <c r="FR2074" s="2"/>
      <c r="FS2074" s="2"/>
      <c r="FT2074" s="2"/>
      <c r="FU2074" s="2"/>
      <c r="FV2074" s="2"/>
      <c r="FW2074" s="2"/>
      <c r="FX2074" s="2"/>
      <c r="FY2074" s="2"/>
      <c r="FZ2074" s="2"/>
      <c r="GA2074" s="2"/>
      <c r="GB2074" s="2"/>
      <c r="GC2074" s="2"/>
      <c r="GD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</row>
    <row r="2075" spans="1:197" s="1" customFormat="1" x14ac:dyDescent="0.25">
      <c r="A2075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N2075" s="107"/>
      <c r="O2075" s="107"/>
      <c r="P2075"/>
      <c r="Q2075"/>
      <c r="R2075" s="108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  <c r="EW2075" s="2"/>
      <c r="EX2075" s="2"/>
      <c r="EY2075" s="2"/>
      <c r="EZ2075" s="2"/>
      <c r="FA2075" s="2"/>
      <c r="FB2075" s="2"/>
      <c r="FC2075" s="2"/>
      <c r="FD2075" s="2"/>
      <c r="FE2075" s="2"/>
      <c r="FF2075" s="2"/>
      <c r="FG2075" s="2"/>
      <c r="FH2075" s="2"/>
      <c r="FI2075" s="2"/>
      <c r="FJ2075" s="2"/>
      <c r="FK2075" s="2"/>
      <c r="FL2075" s="2"/>
      <c r="FM2075" s="2"/>
      <c r="FN2075" s="2"/>
      <c r="FO2075" s="2"/>
      <c r="FP2075" s="2"/>
      <c r="FQ2075" s="2"/>
      <c r="FR2075" s="2"/>
      <c r="FS2075" s="2"/>
      <c r="FT2075" s="2"/>
      <c r="FU2075" s="2"/>
      <c r="FV2075" s="2"/>
      <c r="FW2075" s="2"/>
      <c r="FX2075" s="2"/>
      <c r="FY2075" s="2"/>
      <c r="FZ2075" s="2"/>
      <c r="GA2075" s="2"/>
      <c r="GB2075" s="2"/>
      <c r="GC2075" s="2"/>
      <c r="GD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</row>
    <row r="2076" spans="1:197" s="1" customFormat="1" x14ac:dyDescent="0.25">
      <c r="A2076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  <c r="O2076" s="107"/>
      <c r="P2076"/>
      <c r="Q2076"/>
      <c r="R2076" s="108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  <c r="EW2076" s="2"/>
      <c r="EX2076" s="2"/>
      <c r="EY2076" s="2"/>
      <c r="EZ2076" s="2"/>
      <c r="FA2076" s="2"/>
      <c r="FB2076" s="2"/>
      <c r="FC2076" s="2"/>
      <c r="FD2076" s="2"/>
      <c r="FE2076" s="2"/>
      <c r="FF2076" s="2"/>
      <c r="FG2076" s="2"/>
      <c r="FH2076" s="2"/>
      <c r="FI2076" s="2"/>
      <c r="FJ2076" s="2"/>
      <c r="FK2076" s="2"/>
      <c r="FL2076" s="2"/>
      <c r="FM2076" s="2"/>
      <c r="FN2076" s="2"/>
      <c r="FO2076" s="2"/>
      <c r="FP2076" s="2"/>
      <c r="FQ2076" s="2"/>
      <c r="FR2076" s="2"/>
      <c r="FS2076" s="2"/>
      <c r="FT2076" s="2"/>
      <c r="FU2076" s="2"/>
      <c r="FV2076" s="2"/>
      <c r="FW2076" s="2"/>
      <c r="FX2076" s="2"/>
      <c r="FY2076" s="2"/>
      <c r="FZ2076" s="2"/>
      <c r="GA2076" s="2"/>
      <c r="GB2076" s="2"/>
      <c r="GC2076" s="2"/>
      <c r="GD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</row>
    <row r="2077" spans="1:197" s="1" customFormat="1" x14ac:dyDescent="0.25">
      <c r="A207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N2077" s="107"/>
      <c r="O2077" s="107"/>
      <c r="P2077"/>
      <c r="Q2077"/>
      <c r="R2077" s="108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  <c r="EW2077" s="2"/>
      <c r="EX2077" s="2"/>
      <c r="EY2077" s="2"/>
      <c r="EZ2077" s="2"/>
      <c r="FA2077" s="2"/>
      <c r="FB2077" s="2"/>
      <c r="FC2077" s="2"/>
      <c r="FD2077" s="2"/>
      <c r="FE2077" s="2"/>
      <c r="FF2077" s="2"/>
      <c r="FG2077" s="2"/>
      <c r="FH2077" s="2"/>
      <c r="FI2077" s="2"/>
      <c r="FJ2077" s="2"/>
      <c r="FK2077" s="2"/>
      <c r="FL2077" s="2"/>
      <c r="FM2077" s="2"/>
      <c r="FN2077" s="2"/>
      <c r="FO2077" s="2"/>
      <c r="FP2077" s="2"/>
      <c r="FQ2077" s="2"/>
      <c r="FR2077" s="2"/>
      <c r="FS2077" s="2"/>
      <c r="FT2077" s="2"/>
      <c r="FU2077" s="2"/>
      <c r="FV2077" s="2"/>
      <c r="FW2077" s="2"/>
      <c r="FX2077" s="2"/>
      <c r="FY2077" s="2"/>
      <c r="FZ2077" s="2"/>
      <c r="GA2077" s="2"/>
      <c r="GB2077" s="2"/>
      <c r="GC2077" s="2"/>
      <c r="GD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</row>
    <row r="2078" spans="1:197" s="1" customFormat="1" x14ac:dyDescent="0.25">
      <c r="A2078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N2078" s="107"/>
      <c r="O2078" s="107"/>
      <c r="P2078"/>
      <c r="Q2078"/>
      <c r="R2078" s="108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  <c r="EW2078" s="2"/>
      <c r="EX2078" s="2"/>
      <c r="EY2078" s="2"/>
      <c r="EZ2078" s="2"/>
      <c r="FA2078" s="2"/>
      <c r="FB2078" s="2"/>
      <c r="FC2078" s="2"/>
      <c r="FD2078" s="2"/>
      <c r="FE2078" s="2"/>
      <c r="FF2078" s="2"/>
      <c r="FG2078" s="2"/>
      <c r="FH2078" s="2"/>
      <c r="FI2078" s="2"/>
      <c r="FJ2078" s="2"/>
      <c r="FK2078" s="2"/>
      <c r="FL2078" s="2"/>
      <c r="FM2078" s="2"/>
      <c r="FN2078" s="2"/>
      <c r="FO2078" s="2"/>
      <c r="FP2078" s="2"/>
      <c r="FQ2078" s="2"/>
      <c r="FR2078" s="2"/>
      <c r="FS2078" s="2"/>
      <c r="FT2078" s="2"/>
      <c r="FU2078" s="2"/>
      <c r="FV2078" s="2"/>
      <c r="FW2078" s="2"/>
      <c r="FX2078" s="2"/>
      <c r="FY2078" s="2"/>
      <c r="FZ2078" s="2"/>
      <c r="GA2078" s="2"/>
      <c r="GB2078" s="2"/>
      <c r="GC2078" s="2"/>
      <c r="GD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</row>
    <row r="2079" spans="1:197" s="1" customFormat="1" x14ac:dyDescent="0.25">
      <c r="A2079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N2079" s="107"/>
      <c r="O2079" s="107"/>
      <c r="P2079"/>
      <c r="Q2079"/>
      <c r="R2079" s="108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  <c r="EW2079" s="2"/>
      <c r="EX2079" s="2"/>
      <c r="EY2079" s="2"/>
      <c r="EZ2079" s="2"/>
      <c r="FA2079" s="2"/>
      <c r="FB2079" s="2"/>
      <c r="FC2079" s="2"/>
      <c r="FD2079" s="2"/>
      <c r="FE2079" s="2"/>
      <c r="FF2079" s="2"/>
      <c r="FG2079" s="2"/>
      <c r="FH2079" s="2"/>
      <c r="FI2079" s="2"/>
      <c r="FJ2079" s="2"/>
      <c r="FK2079" s="2"/>
      <c r="FL2079" s="2"/>
      <c r="FM2079" s="2"/>
      <c r="FN2079" s="2"/>
      <c r="FO2079" s="2"/>
      <c r="FP2079" s="2"/>
      <c r="FQ2079" s="2"/>
      <c r="FR2079" s="2"/>
      <c r="FS2079" s="2"/>
      <c r="FT2079" s="2"/>
      <c r="FU2079" s="2"/>
      <c r="FV2079" s="2"/>
      <c r="FW2079" s="2"/>
      <c r="FX2079" s="2"/>
      <c r="FY2079" s="2"/>
      <c r="FZ2079" s="2"/>
      <c r="GA2079" s="2"/>
      <c r="GB2079" s="2"/>
      <c r="GC2079" s="2"/>
      <c r="GD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</row>
    <row r="2080" spans="1:197" s="1" customFormat="1" x14ac:dyDescent="0.25">
      <c r="A2080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N2080" s="107"/>
      <c r="O2080" s="107"/>
      <c r="P2080"/>
      <c r="Q2080"/>
      <c r="R2080" s="108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  <c r="EW2080" s="2"/>
      <c r="EX2080" s="2"/>
      <c r="EY2080" s="2"/>
      <c r="EZ2080" s="2"/>
      <c r="FA2080" s="2"/>
      <c r="FB2080" s="2"/>
      <c r="FC2080" s="2"/>
      <c r="FD2080" s="2"/>
      <c r="FE2080" s="2"/>
      <c r="FF2080" s="2"/>
      <c r="FG2080" s="2"/>
      <c r="FH2080" s="2"/>
      <c r="FI2080" s="2"/>
      <c r="FJ2080" s="2"/>
      <c r="FK2080" s="2"/>
      <c r="FL2080" s="2"/>
      <c r="FM2080" s="2"/>
      <c r="FN2080" s="2"/>
      <c r="FO2080" s="2"/>
      <c r="FP2080" s="2"/>
      <c r="FQ2080" s="2"/>
      <c r="FR2080" s="2"/>
      <c r="FS2080" s="2"/>
      <c r="FT2080" s="2"/>
      <c r="FU2080" s="2"/>
      <c r="FV2080" s="2"/>
      <c r="FW2080" s="2"/>
      <c r="FX2080" s="2"/>
      <c r="FY2080" s="2"/>
      <c r="FZ2080" s="2"/>
      <c r="GA2080" s="2"/>
      <c r="GB2080" s="2"/>
      <c r="GC2080" s="2"/>
      <c r="GD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</row>
    <row r="2081" spans="1:197" s="1" customFormat="1" x14ac:dyDescent="0.25">
      <c r="A2081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N2081" s="107"/>
      <c r="O2081" s="107"/>
      <c r="P2081"/>
      <c r="Q2081"/>
      <c r="R2081" s="108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  <c r="EW2081" s="2"/>
      <c r="EX2081" s="2"/>
      <c r="EY2081" s="2"/>
      <c r="EZ2081" s="2"/>
      <c r="FA2081" s="2"/>
      <c r="FB2081" s="2"/>
      <c r="FC2081" s="2"/>
      <c r="FD2081" s="2"/>
      <c r="FE2081" s="2"/>
      <c r="FF2081" s="2"/>
      <c r="FG2081" s="2"/>
      <c r="FH2081" s="2"/>
      <c r="FI2081" s="2"/>
      <c r="FJ2081" s="2"/>
      <c r="FK2081" s="2"/>
      <c r="FL2081" s="2"/>
      <c r="FM2081" s="2"/>
      <c r="FN2081" s="2"/>
      <c r="FO2081" s="2"/>
      <c r="FP2081" s="2"/>
      <c r="FQ2081" s="2"/>
      <c r="FR2081" s="2"/>
      <c r="FS2081" s="2"/>
      <c r="FT2081" s="2"/>
      <c r="FU2081" s="2"/>
      <c r="FV2081" s="2"/>
      <c r="FW2081" s="2"/>
      <c r="FX2081" s="2"/>
      <c r="FY2081" s="2"/>
      <c r="FZ2081" s="2"/>
      <c r="GA2081" s="2"/>
      <c r="GB2081" s="2"/>
      <c r="GC2081" s="2"/>
      <c r="GD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</row>
    <row r="2082" spans="1:197" s="1" customFormat="1" x14ac:dyDescent="0.25">
      <c r="A2082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N2082" s="107"/>
      <c r="O2082" s="107"/>
      <c r="P2082"/>
      <c r="Q2082"/>
      <c r="R2082" s="108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  <c r="EW2082" s="2"/>
      <c r="EX2082" s="2"/>
      <c r="EY2082" s="2"/>
      <c r="EZ2082" s="2"/>
      <c r="FA2082" s="2"/>
      <c r="FB2082" s="2"/>
      <c r="FC2082" s="2"/>
      <c r="FD2082" s="2"/>
      <c r="FE2082" s="2"/>
      <c r="FF2082" s="2"/>
      <c r="FG2082" s="2"/>
      <c r="FH2082" s="2"/>
      <c r="FI2082" s="2"/>
      <c r="FJ2082" s="2"/>
      <c r="FK2082" s="2"/>
      <c r="FL2082" s="2"/>
      <c r="FM2082" s="2"/>
      <c r="FN2082" s="2"/>
      <c r="FO2082" s="2"/>
      <c r="FP2082" s="2"/>
      <c r="FQ2082" s="2"/>
      <c r="FR2082" s="2"/>
      <c r="FS2082" s="2"/>
      <c r="FT2082" s="2"/>
      <c r="FU2082" s="2"/>
      <c r="FV2082" s="2"/>
      <c r="FW2082" s="2"/>
      <c r="FX2082" s="2"/>
      <c r="FY2082" s="2"/>
      <c r="FZ2082" s="2"/>
      <c r="GA2082" s="2"/>
      <c r="GB2082" s="2"/>
      <c r="GC2082" s="2"/>
      <c r="GD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</row>
    <row r="2083" spans="1:197" s="1" customFormat="1" x14ac:dyDescent="0.25">
      <c r="A2083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N2083" s="107"/>
      <c r="O2083" s="107"/>
      <c r="P2083"/>
      <c r="Q2083"/>
      <c r="R2083" s="108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  <c r="EW2083" s="2"/>
      <c r="EX2083" s="2"/>
      <c r="EY2083" s="2"/>
      <c r="EZ2083" s="2"/>
      <c r="FA2083" s="2"/>
      <c r="FB2083" s="2"/>
      <c r="FC2083" s="2"/>
      <c r="FD2083" s="2"/>
      <c r="FE2083" s="2"/>
      <c r="FF2083" s="2"/>
      <c r="FG2083" s="2"/>
      <c r="FH2083" s="2"/>
      <c r="FI2083" s="2"/>
      <c r="FJ2083" s="2"/>
      <c r="FK2083" s="2"/>
      <c r="FL2083" s="2"/>
      <c r="FM2083" s="2"/>
      <c r="FN2083" s="2"/>
      <c r="FO2083" s="2"/>
      <c r="FP2083" s="2"/>
      <c r="FQ2083" s="2"/>
      <c r="FR2083" s="2"/>
      <c r="FS2083" s="2"/>
      <c r="FT2083" s="2"/>
      <c r="FU2083" s="2"/>
      <c r="FV2083" s="2"/>
      <c r="FW2083" s="2"/>
      <c r="FX2083" s="2"/>
      <c r="FY2083" s="2"/>
      <c r="FZ2083" s="2"/>
      <c r="GA2083" s="2"/>
      <c r="GB2083" s="2"/>
      <c r="GC2083" s="2"/>
      <c r="GD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</row>
    <row r="2084" spans="1:197" s="1" customFormat="1" x14ac:dyDescent="0.25">
      <c r="A2084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N2084" s="107"/>
      <c r="O2084" s="107"/>
      <c r="P2084"/>
      <c r="Q2084"/>
      <c r="R2084" s="108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  <c r="EW2084" s="2"/>
      <c r="EX2084" s="2"/>
      <c r="EY2084" s="2"/>
      <c r="EZ2084" s="2"/>
      <c r="FA2084" s="2"/>
      <c r="FB2084" s="2"/>
      <c r="FC2084" s="2"/>
      <c r="FD2084" s="2"/>
      <c r="FE2084" s="2"/>
      <c r="FF2084" s="2"/>
      <c r="FG2084" s="2"/>
      <c r="FH2084" s="2"/>
      <c r="FI2084" s="2"/>
      <c r="FJ2084" s="2"/>
      <c r="FK2084" s="2"/>
      <c r="FL2084" s="2"/>
      <c r="FM2084" s="2"/>
      <c r="FN2084" s="2"/>
      <c r="FO2084" s="2"/>
      <c r="FP2084" s="2"/>
      <c r="FQ2084" s="2"/>
      <c r="FR2084" s="2"/>
      <c r="FS2084" s="2"/>
      <c r="FT2084" s="2"/>
      <c r="FU2084" s="2"/>
      <c r="FV2084" s="2"/>
      <c r="FW2084" s="2"/>
      <c r="FX2084" s="2"/>
      <c r="FY2084" s="2"/>
      <c r="FZ2084" s="2"/>
      <c r="GA2084" s="2"/>
      <c r="GB2084" s="2"/>
      <c r="GC2084" s="2"/>
      <c r="GD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</row>
    <row r="2085" spans="1:197" s="1" customFormat="1" x14ac:dyDescent="0.25">
      <c r="A2085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/>
      <c r="Q2085"/>
      <c r="R2085" s="108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  <c r="EW2085" s="2"/>
      <c r="EX2085" s="2"/>
      <c r="EY2085" s="2"/>
      <c r="EZ2085" s="2"/>
      <c r="FA2085" s="2"/>
      <c r="FB2085" s="2"/>
      <c r="FC2085" s="2"/>
      <c r="FD2085" s="2"/>
      <c r="FE2085" s="2"/>
      <c r="FF2085" s="2"/>
      <c r="FG2085" s="2"/>
      <c r="FH2085" s="2"/>
      <c r="FI2085" s="2"/>
      <c r="FJ2085" s="2"/>
      <c r="FK2085" s="2"/>
      <c r="FL2085" s="2"/>
      <c r="FM2085" s="2"/>
      <c r="FN2085" s="2"/>
      <c r="FO2085" s="2"/>
      <c r="FP2085" s="2"/>
      <c r="FQ2085" s="2"/>
      <c r="FR2085" s="2"/>
      <c r="FS2085" s="2"/>
      <c r="FT2085" s="2"/>
      <c r="FU2085" s="2"/>
      <c r="FV2085" s="2"/>
      <c r="FW2085" s="2"/>
      <c r="FX2085" s="2"/>
      <c r="FY2085" s="2"/>
      <c r="FZ2085" s="2"/>
      <c r="GA2085" s="2"/>
      <c r="GB2085" s="2"/>
      <c r="GC2085" s="2"/>
      <c r="GD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</row>
    <row r="2086" spans="1:197" s="1" customFormat="1" x14ac:dyDescent="0.25">
      <c r="A2086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/>
      <c r="Q2086"/>
      <c r="R2086" s="108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  <c r="EW2086" s="2"/>
      <c r="EX2086" s="2"/>
      <c r="EY2086" s="2"/>
      <c r="EZ2086" s="2"/>
      <c r="FA2086" s="2"/>
      <c r="FB2086" s="2"/>
      <c r="FC2086" s="2"/>
      <c r="FD2086" s="2"/>
      <c r="FE2086" s="2"/>
      <c r="FF2086" s="2"/>
      <c r="FG2086" s="2"/>
      <c r="FH2086" s="2"/>
      <c r="FI2086" s="2"/>
      <c r="FJ2086" s="2"/>
      <c r="FK2086" s="2"/>
      <c r="FL2086" s="2"/>
      <c r="FM2086" s="2"/>
      <c r="FN2086" s="2"/>
      <c r="FO2086" s="2"/>
      <c r="FP2086" s="2"/>
      <c r="FQ2086" s="2"/>
      <c r="FR2086" s="2"/>
      <c r="FS2086" s="2"/>
      <c r="FT2086" s="2"/>
      <c r="FU2086" s="2"/>
      <c r="FV2086" s="2"/>
      <c r="FW2086" s="2"/>
      <c r="FX2086" s="2"/>
      <c r="FY2086" s="2"/>
      <c r="FZ2086" s="2"/>
      <c r="GA2086" s="2"/>
      <c r="GB2086" s="2"/>
      <c r="GC2086" s="2"/>
      <c r="GD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</row>
    <row r="2087" spans="1:197" s="1" customFormat="1" x14ac:dyDescent="0.25">
      <c r="A208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N2087" s="107"/>
      <c r="O2087" s="107"/>
      <c r="P2087"/>
      <c r="Q2087"/>
      <c r="R2087" s="108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  <c r="EW2087" s="2"/>
      <c r="EX2087" s="2"/>
      <c r="EY2087" s="2"/>
      <c r="EZ2087" s="2"/>
      <c r="FA2087" s="2"/>
      <c r="FB2087" s="2"/>
      <c r="FC2087" s="2"/>
      <c r="FD2087" s="2"/>
      <c r="FE2087" s="2"/>
      <c r="FF2087" s="2"/>
      <c r="FG2087" s="2"/>
      <c r="FH2087" s="2"/>
      <c r="FI2087" s="2"/>
      <c r="FJ2087" s="2"/>
      <c r="FK2087" s="2"/>
      <c r="FL2087" s="2"/>
      <c r="FM2087" s="2"/>
      <c r="FN2087" s="2"/>
      <c r="FO2087" s="2"/>
      <c r="FP2087" s="2"/>
      <c r="FQ2087" s="2"/>
      <c r="FR2087" s="2"/>
      <c r="FS2087" s="2"/>
      <c r="FT2087" s="2"/>
      <c r="FU2087" s="2"/>
      <c r="FV2087" s="2"/>
      <c r="FW2087" s="2"/>
      <c r="FX2087" s="2"/>
      <c r="FY2087" s="2"/>
      <c r="FZ2087" s="2"/>
      <c r="GA2087" s="2"/>
      <c r="GB2087" s="2"/>
      <c r="GC2087" s="2"/>
      <c r="GD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</row>
    <row r="2088" spans="1:197" s="1" customFormat="1" x14ac:dyDescent="0.25">
      <c r="A2088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N2088" s="107"/>
      <c r="O2088" s="107"/>
      <c r="P2088"/>
      <c r="Q2088"/>
      <c r="R2088" s="108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  <c r="EW2088" s="2"/>
      <c r="EX2088" s="2"/>
      <c r="EY2088" s="2"/>
      <c r="EZ2088" s="2"/>
      <c r="FA2088" s="2"/>
      <c r="FB2088" s="2"/>
      <c r="FC2088" s="2"/>
      <c r="FD2088" s="2"/>
      <c r="FE2088" s="2"/>
      <c r="FF2088" s="2"/>
      <c r="FG2088" s="2"/>
      <c r="FH2088" s="2"/>
      <c r="FI2088" s="2"/>
      <c r="FJ2088" s="2"/>
      <c r="FK2088" s="2"/>
      <c r="FL2088" s="2"/>
      <c r="FM2088" s="2"/>
      <c r="FN2088" s="2"/>
      <c r="FO2088" s="2"/>
      <c r="FP2088" s="2"/>
      <c r="FQ2088" s="2"/>
      <c r="FR2088" s="2"/>
      <c r="FS2088" s="2"/>
      <c r="FT2088" s="2"/>
      <c r="FU2088" s="2"/>
      <c r="FV2088" s="2"/>
      <c r="FW2088" s="2"/>
      <c r="FX2088" s="2"/>
      <c r="FY2088" s="2"/>
      <c r="FZ2088" s="2"/>
      <c r="GA2088" s="2"/>
      <c r="GB2088" s="2"/>
      <c r="GC2088" s="2"/>
      <c r="GD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</row>
    <row r="2089" spans="1:197" s="1" customFormat="1" x14ac:dyDescent="0.25">
      <c r="A2089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N2089" s="107"/>
      <c r="O2089" s="107"/>
      <c r="P2089"/>
      <c r="Q2089"/>
      <c r="R2089" s="108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  <c r="EW2089" s="2"/>
      <c r="EX2089" s="2"/>
      <c r="EY2089" s="2"/>
      <c r="EZ2089" s="2"/>
      <c r="FA2089" s="2"/>
      <c r="FB2089" s="2"/>
      <c r="FC2089" s="2"/>
      <c r="FD2089" s="2"/>
      <c r="FE2089" s="2"/>
      <c r="FF2089" s="2"/>
      <c r="FG2089" s="2"/>
      <c r="FH2089" s="2"/>
      <c r="FI2089" s="2"/>
      <c r="FJ2089" s="2"/>
      <c r="FK2089" s="2"/>
      <c r="FL2089" s="2"/>
      <c r="FM2089" s="2"/>
      <c r="FN2089" s="2"/>
      <c r="FO2089" s="2"/>
      <c r="FP2089" s="2"/>
      <c r="FQ2089" s="2"/>
      <c r="FR2089" s="2"/>
      <c r="FS2089" s="2"/>
      <c r="FT2089" s="2"/>
      <c r="FU2089" s="2"/>
      <c r="FV2089" s="2"/>
      <c r="FW2089" s="2"/>
      <c r="FX2089" s="2"/>
      <c r="FY2089" s="2"/>
      <c r="FZ2089" s="2"/>
      <c r="GA2089" s="2"/>
      <c r="GB2089" s="2"/>
      <c r="GC2089" s="2"/>
      <c r="GD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</row>
    <row r="2090" spans="1:197" s="1" customFormat="1" x14ac:dyDescent="0.25">
      <c r="A2090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N2090" s="107"/>
      <c r="O2090" s="107"/>
      <c r="P2090"/>
      <c r="Q2090"/>
      <c r="R2090" s="108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  <c r="EW2090" s="2"/>
      <c r="EX2090" s="2"/>
      <c r="EY2090" s="2"/>
      <c r="EZ2090" s="2"/>
      <c r="FA2090" s="2"/>
      <c r="FB2090" s="2"/>
      <c r="FC2090" s="2"/>
      <c r="FD2090" s="2"/>
      <c r="FE2090" s="2"/>
      <c r="FF2090" s="2"/>
      <c r="FG2090" s="2"/>
      <c r="FH2090" s="2"/>
      <c r="FI2090" s="2"/>
      <c r="FJ2090" s="2"/>
      <c r="FK2090" s="2"/>
      <c r="FL2090" s="2"/>
      <c r="FM2090" s="2"/>
      <c r="FN2090" s="2"/>
      <c r="FO2090" s="2"/>
      <c r="FP2090" s="2"/>
      <c r="FQ2090" s="2"/>
      <c r="FR2090" s="2"/>
      <c r="FS2090" s="2"/>
      <c r="FT2090" s="2"/>
      <c r="FU2090" s="2"/>
      <c r="FV2090" s="2"/>
      <c r="FW2090" s="2"/>
      <c r="FX2090" s="2"/>
      <c r="FY2090" s="2"/>
      <c r="FZ2090" s="2"/>
      <c r="GA2090" s="2"/>
      <c r="GB2090" s="2"/>
      <c r="GC2090" s="2"/>
      <c r="GD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</row>
    <row r="2091" spans="1:197" s="1" customFormat="1" x14ac:dyDescent="0.25">
      <c r="A2091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N2091" s="107"/>
      <c r="O2091" s="107"/>
      <c r="P2091"/>
      <c r="Q2091"/>
      <c r="R2091" s="108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  <c r="EW2091" s="2"/>
      <c r="EX2091" s="2"/>
      <c r="EY2091" s="2"/>
      <c r="EZ2091" s="2"/>
      <c r="FA2091" s="2"/>
      <c r="FB2091" s="2"/>
      <c r="FC2091" s="2"/>
      <c r="FD2091" s="2"/>
      <c r="FE2091" s="2"/>
      <c r="FF2091" s="2"/>
      <c r="FG2091" s="2"/>
      <c r="FH2091" s="2"/>
      <c r="FI2091" s="2"/>
      <c r="FJ2091" s="2"/>
      <c r="FK2091" s="2"/>
      <c r="FL2091" s="2"/>
      <c r="FM2091" s="2"/>
      <c r="FN2091" s="2"/>
      <c r="FO2091" s="2"/>
      <c r="FP2091" s="2"/>
      <c r="FQ2091" s="2"/>
      <c r="FR2091" s="2"/>
      <c r="FS2091" s="2"/>
      <c r="FT2091" s="2"/>
      <c r="FU2091" s="2"/>
      <c r="FV2091" s="2"/>
      <c r="FW2091" s="2"/>
      <c r="FX2091" s="2"/>
      <c r="FY2091" s="2"/>
      <c r="FZ2091" s="2"/>
      <c r="GA2091" s="2"/>
      <c r="GB2091" s="2"/>
      <c r="GC2091" s="2"/>
      <c r="GD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</row>
    <row r="2092" spans="1:197" s="1" customFormat="1" x14ac:dyDescent="0.25">
      <c r="A2092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N2092" s="107"/>
      <c r="O2092" s="107"/>
      <c r="P2092"/>
      <c r="Q2092"/>
      <c r="R2092" s="108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  <c r="EW2092" s="2"/>
      <c r="EX2092" s="2"/>
      <c r="EY2092" s="2"/>
      <c r="EZ2092" s="2"/>
      <c r="FA2092" s="2"/>
      <c r="FB2092" s="2"/>
      <c r="FC2092" s="2"/>
      <c r="FD2092" s="2"/>
      <c r="FE2092" s="2"/>
      <c r="FF2092" s="2"/>
      <c r="FG2092" s="2"/>
      <c r="FH2092" s="2"/>
      <c r="FI2092" s="2"/>
      <c r="FJ2092" s="2"/>
      <c r="FK2092" s="2"/>
      <c r="FL2092" s="2"/>
      <c r="FM2092" s="2"/>
      <c r="FN2092" s="2"/>
      <c r="FO2092" s="2"/>
      <c r="FP2092" s="2"/>
      <c r="FQ2092" s="2"/>
      <c r="FR2092" s="2"/>
      <c r="FS2092" s="2"/>
      <c r="FT2092" s="2"/>
      <c r="FU2092" s="2"/>
      <c r="FV2092" s="2"/>
      <c r="FW2092" s="2"/>
      <c r="FX2092" s="2"/>
      <c r="FY2092" s="2"/>
      <c r="FZ2092" s="2"/>
      <c r="GA2092" s="2"/>
      <c r="GB2092" s="2"/>
      <c r="GC2092" s="2"/>
      <c r="GD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</row>
    <row r="2093" spans="1:197" s="1" customFormat="1" x14ac:dyDescent="0.25">
      <c r="A2093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N2093" s="107"/>
      <c r="O2093" s="107"/>
      <c r="P2093"/>
      <c r="Q2093"/>
      <c r="R2093" s="108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  <c r="EW2093" s="2"/>
      <c r="EX2093" s="2"/>
      <c r="EY2093" s="2"/>
      <c r="EZ2093" s="2"/>
      <c r="FA2093" s="2"/>
      <c r="FB2093" s="2"/>
      <c r="FC2093" s="2"/>
      <c r="FD2093" s="2"/>
      <c r="FE2093" s="2"/>
      <c r="FF2093" s="2"/>
      <c r="FG2093" s="2"/>
      <c r="FH2093" s="2"/>
      <c r="FI2093" s="2"/>
      <c r="FJ2093" s="2"/>
      <c r="FK2093" s="2"/>
      <c r="FL2093" s="2"/>
      <c r="FM2093" s="2"/>
      <c r="FN2093" s="2"/>
      <c r="FO2093" s="2"/>
      <c r="FP2093" s="2"/>
      <c r="FQ2093" s="2"/>
      <c r="FR2093" s="2"/>
      <c r="FS2093" s="2"/>
      <c r="FT2093" s="2"/>
      <c r="FU2093" s="2"/>
      <c r="FV2093" s="2"/>
      <c r="FW2093" s="2"/>
      <c r="FX2093" s="2"/>
      <c r="FY2093" s="2"/>
      <c r="FZ2093" s="2"/>
      <c r="GA2093" s="2"/>
      <c r="GB2093" s="2"/>
      <c r="GC2093" s="2"/>
      <c r="GD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</row>
    <row r="2094" spans="1:197" s="1" customFormat="1" x14ac:dyDescent="0.25">
      <c r="A2094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N2094" s="107"/>
      <c r="O2094" s="107"/>
      <c r="P2094"/>
      <c r="Q2094"/>
      <c r="R2094" s="108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  <c r="EW2094" s="2"/>
      <c r="EX2094" s="2"/>
      <c r="EY2094" s="2"/>
      <c r="EZ2094" s="2"/>
      <c r="FA2094" s="2"/>
      <c r="FB2094" s="2"/>
      <c r="FC2094" s="2"/>
      <c r="FD2094" s="2"/>
      <c r="FE2094" s="2"/>
      <c r="FF2094" s="2"/>
      <c r="FG2094" s="2"/>
      <c r="FH2094" s="2"/>
      <c r="FI2094" s="2"/>
      <c r="FJ2094" s="2"/>
      <c r="FK2094" s="2"/>
      <c r="FL2094" s="2"/>
      <c r="FM2094" s="2"/>
      <c r="FN2094" s="2"/>
      <c r="FO2094" s="2"/>
      <c r="FP2094" s="2"/>
      <c r="FQ2094" s="2"/>
      <c r="FR2094" s="2"/>
      <c r="FS2094" s="2"/>
      <c r="FT2094" s="2"/>
      <c r="FU2094" s="2"/>
      <c r="FV2094" s="2"/>
      <c r="FW2094" s="2"/>
      <c r="FX2094" s="2"/>
      <c r="FY2094" s="2"/>
      <c r="FZ2094" s="2"/>
      <c r="GA2094" s="2"/>
      <c r="GB2094" s="2"/>
      <c r="GC2094" s="2"/>
      <c r="GD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</row>
    <row r="2095" spans="1:197" s="1" customFormat="1" x14ac:dyDescent="0.25">
      <c r="A2095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N2095" s="107"/>
      <c r="O2095" s="107"/>
      <c r="P2095"/>
      <c r="Q2095"/>
      <c r="R2095" s="108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  <c r="EW2095" s="2"/>
      <c r="EX2095" s="2"/>
      <c r="EY2095" s="2"/>
      <c r="EZ2095" s="2"/>
      <c r="FA2095" s="2"/>
      <c r="FB2095" s="2"/>
      <c r="FC2095" s="2"/>
      <c r="FD2095" s="2"/>
      <c r="FE2095" s="2"/>
      <c r="FF2095" s="2"/>
      <c r="FG2095" s="2"/>
      <c r="FH2095" s="2"/>
      <c r="FI2095" s="2"/>
      <c r="FJ2095" s="2"/>
      <c r="FK2095" s="2"/>
      <c r="FL2095" s="2"/>
      <c r="FM2095" s="2"/>
      <c r="FN2095" s="2"/>
      <c r="FO2095" s="2"/>
      <c r="FP2095" s="2"/>
      <c r="FQ2095" s="2"/>
      <c r="FR2095" s="2"/>
      <c r="FS2095" s="2"/>
      <c r="FT2095" s="2"/>
      <c r="FU2095" s="2"/>
      <c r="FV2095" s="2"/>
      <c r="FW2095" s="2"/>
      <c r="FX2095" s="2"/>
      <c r="FY2095" s="2"/>
      <c r="FZ2095" s="2"/>
      <c r="GA2095" s="2"/>
      <c r="GB2095" s="2"/>
      <c r="GC2095" s="2"/>
      <c r="GD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</row>
    <row r="2096" spans="1:197" s="1" customFormat="1" x14ac:dyDescent="0.25">
      <c r="A2096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N2096" s="107"/>
      <c r="O2096" s="107"/>
      <c r="P2096"/>
      <c r="Q2096"/>
      <c r="R2096" s="108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  <c r="EW2096" s="2"/>
      <c r="EX2096" s="2"/>
      <c r="EY2096" s="2"/>
      <c r="EZ2096" s="2"/>
      <c r="FA2096" s="2"/>
      <c r="FB2096" s="2"/>
      <c r="FC2096" s="2"/>
      <c r="FD2096" s="2"/>
      <c r="FE2096" s="2"/>
      <c r="FF2096" s="2"/>
      <c r="FG2096" s="2"/>
      <c r="FH2096" s="2"/>
      <c r="FI2096" s="2"/>
      <c r="FJ2096" s="2"/>
      <c r="FK2096" s="2"/>
      <c r="FL2096" s="2"/>
      <c r="FM2096" s="2"/>
      <c r="FN2096" s="2"/>
      <c r="FO2096" s="2"/>
      <c r="FP2096" s="2"/>
      <c r="FQ2096" s="2"/>
      <c r="FR2096" s="2"/>
      <c r="FS2096" s="2"/>
      <c r="FT2096" s="2"/>
      <c r="FU2096" s="2"/>
      <c r="FV2096" s="2"/>
      <c r="FW2096" s="2"/>
      <c r="FX2096" s="2"/>
      <c r="FY2096" s="2"/>
      <c r="FZ2096" s="2"/>
      <c r="GA2096" s="2"/>
      <c r="GB2096" s="2"/>
      <c r="GC2096" s="2"/>
      <c r="GD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</row>
    <row r="2097" spans="1:197" s="1" customFormat="1" x14ac:dyDescent="0.25">
      <c r="A209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N2097" s="107"/>
      <c r="O2097" s="107"/>
      <c r="P2097"/>
      <c r="Q2097"/>
      <c r="R2097" s="108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  <c r="EW2097" s="2"/>
      <c r="EX2097" s="2"/>
      <c r="EY2097" s="2"/>
      <c r="EZ2097" s="2"/>
      <c r="FA2097" s="2"/>
      <c r="FB2097" s="2"/>
      <c r="FC2097" s="2"/>
      <c r="FD2097" s="2"/>
      <c r="FE2097" s="2"/>
      <c r="FF2097" s="2"/>
      <c r="FG2097" s="2"/>
      <c r="FH2097" s="2"/>
      <c r="FI2097" s="2"/>
      <c r="FJ2097" s="2"/>
      <c r="FK2097" s="2"/>
      <c r="FL2097" s="2"/>
      <c r="FM2097" s="2"/>
      <c r="FN2097" s="2"/>
      <c r="FO2097" s="2"/>
      <c r="FP2097" s="2"/>
      <c r="FQ2097" s="2"/>
      <c r="FR2097" s="2"/>
      <c r="FS2097" s="2"/>
      <c r="FT2097" s="2"/>
      <c r="FU2097" s="2"/>
      <c r="FV2097" s="2"/>
      <c r="FW2097" s="2"/>
      <c r="FX2097" s="2"/>
      <c r="FY2097" s="2"/>
      <c r="FZ2097" s="2"/>
      <c r="GA2097" s="2"/>
      <c r="GB2097" s="2"/>
      <c r="GC2097" s="2"/>
      <c r="GD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</row>
    <row r="2098" spans="1:197" s="1" customFormat="1" x14ac:dyDescent="0.25">
      <c r="A2098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N2098" s="107"/>
      <c r="O2098" s="107"/>
      <c r="P2098"/>
      <c r="Q2098"/>
      <c r="R2098" s="108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  <c r="EW2098" s="2"/>
      <c r="EX2098" s="2"/>
      <c r="EY2098" s="2"/>
      <c r="EZ2098" s="2"/>
      <c r="FA2098" s="2"/>
      <c r="FB2098" s="2"/>
      <c r="FC2098" s="2"/>
      <c r="FD2098" s="2"/>
      <c r="FE2098" s="2"/>
      <c r="FF2098" s="2"/>
      <c r="FG2098" s="2"/>
      <c r="FH2098" s="2"/>
      <c r="FI2098" s="2"/>
      <c r="FJ2098" s="2"/>
      <c r="FK2098" s="2"/>
      <c r="FL2098" s="2"/>
      <c r="FM2098" s="2"/>
      <c r="FN2098" s="2"/>
      <c r="FO2098" s="2"/>
      <c r="FP2098" s="2"/>
      <c r="FQ2098" s="2"/>
      <c r="FR2098" s="2"/>
      <c r="FS2098" s="2"/>
      <c r="FT2098" s="2"/>
      <c r="FU2098" s="2"/>
      <c r="FV2098" s="2"/>
      <c r="FW2098" s="2"/>
      <c r="FX2098" s="2"/>
      <c r="FY2098" s="2"/>
      <c r="FZ2098" s="2"/>
      <c r="GA2098" s="2"/>
      <c r="GB2098" s="2"/>
      <c r="GC2098" s="2"/>
      <c r="GD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</row>
    <row r="2099" spans="1:197" s="1" customFormat="1" x14ac:dyDescent="0.25">
      <c r="A2099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N2099" s="107"/>
      <c r="O2099" s="107"/>
      <c r="P2099"/>
      <c r="Q2099"/>
      <c r="R2099" s="108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  <c r="EW2099" s="2"/>
      <c r="EX2099" s="2"/>
      <c r="EY2099" s="2"/>
      <c r="EZ2099" s="2"/>
      <c r="FA2099" s="2"/>
      <c r="FB2099" s="2"/>
      <c r="FC2099" s="2"/>
      <c r="FD2099" s="2"/>
      <c r="FE2099" s="2"/>
      <c r="FF2099" s="2"/>
      <c r="FG2099" s="2"/>
      <c r="FH2099" s="2"/>
      <c r="FI2099" s="2"/>
      <c r="FJ2099" s="2"/>
      <c r="FK2099" s="2"/>
      <c r="FL2099" s="2"/>
      <c r="FM2099" s="2"/>
      <c r="FN2099" s="2"/>
      <c r="FO2099" s="2"/>
      <c r="FP2099" s="2"/>
      <c r="FQ2099" s="2"/>
      <c r="FR2099" s="2"/>
      <c r="FS2099" s="2"/>
      <c r="FT2099" s="2"/>
      <c r="FU2099" s="2"/>
      <c r="FV2099" s="2"/>
      <c r="FW2099" s="2"/>
      <c r="FX2099" s="2"/>
      <c r="FY2099" s="2"/>
      <c r="FZ2099" s="2"/>
      <c r="GA2099" s="2"/>
      <c r="GB2099" s="2"/>
      <c r="GC2099" s="2"/>
      <c r="GD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</row>
    <row r="2100" spans="1:197" s="1" customFormat="1" x14ac:dyDescent="0.25">
      <c r="A2100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N2100" s="107"/>
      <c r="O2100" s="107"/>
      <c r="P2100"/>
      <c r="Q2100"/>
      <c r="R2100" s="108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  <c r="EW2100" s="2"/>
      <c r="EX2100" s="2"/>
      <c r="EY2100" s="2"/>
      <c r="EZ2100" s="2"/>
      <c r="FA2100" s="2"/>
      <c r="FB2100" s="2"/>
      <c r="FC2100" s="2"/>
      <c r="FD2100" s="2"/>
      <c r="FE2100" s="2"/>
      <c r="FF2100" s="2"/>
      <c r="FG2100" s="2"/>
      <c r="FH2100" s="2"/>
      <c r="FI2100" s="2"/>
      <c r="FJ2100" s="2"/>
      <c r="FK2100" s="2"/>
      <c r="FL2100" s="2"/>
      <c r="FM2100" s="2"/>
      <c r="FN2100" s="2"/>
      <c r="FO2100" s="2"/>
      <c r="FP2100" s="2"/>
      <c r="FQ2100" s="2"/>
      <c r="FR2100" s="2"/>
      <c r="FS2100" s="2"/>
      <c r="FT2100" s="2"/>
      <c r="FU2100" s="2"/>
      <c r="FV2100" s="2"/>
      <c r="FW2100" s="2"/>
      <c r="FX2100" s="2"/>
      <c r="FY2100" s="2"/>
      <c r="FZ2100" s="2"/>
      <c r="GA2100" s="2"/>
      <c r="GB2100" s="2"/>
      <c r="GC2100" s="2"/>
      <c r="GD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</row>
    <row r="2101" spans="1:197" s="1" customFormat="1" x14ac:dyDescent="0.25">
      <c r="A2101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N2101" s="107"/>
      <c r="O2101" s="107"/>
      <c r="P2101"/>
      <c r="Q2101"/>
      <c r="R2101" s="108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  <c r="EW2101" s="2"/>
      <c r="EX2101" s="2"/>
      <c r="EY2101" s="2"/>
      <c r="EZ2101" s="2"/>
      <c r="FA2101" s="2"/>
      <c r="FB2101" s="2"/>
      <c r="FC2101" s="2"/>
      <c r="FD2101" s="2"/>
      <c r="FE2101" s="2"/>
      <c r="FF2101" s="2"/>
      <c r="FG2101" s="2"/>
      <c r="FH2101" s="2"/>
      <c r="FI2101" s="2"/>
      <c r="FJ2101" s="2"/>
      <c r="FK2101" s="2"/>
      <c r="FL2101" s="2"/>
      <c r="FM2101" s="2"/>
      <c r="FN2101" s="2"/>
      <c r="FO2101" s="2"/>
      <c r="FP2101" s="2"/>
      <c r="FQ2101" s="2"/>
      <c r="FR2101" s="2"/>
      <c r="FS2101" s="2"/>
      <c r="FT2101" s="2"/>
      <c r="FU2101" s="2"/>
      <c r="FV2101" s="2"/>
      <c r="FW2101" s="2"/>
      <c r="FX2101" s="2"/>
      <c r="FY2101" s="2"/>
      <c r="FZ2101" s="2"/>
      <c r="GA2101" s="2"/>
      <c r="GB2101" s="2"/>
      <c r="GC2101" s="2"/>
      <c r="GD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</row>
    <row r="2102" spans="1:197" s="1" customFormat="1" x14ac:dyDescent="0.25">
      <c r="A2102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N2102" s="107"/>
      <c r="O2102" s="107"/>
      <c r="P2102"/>
      <c r="Q2102"/>
      <c r="R2102" s="108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  <c r="EW2102" s="2"/>
      <c r="EX2102" s="2"/>
      <c r="EY2102" s="2"/>
      <c r="EZ2102" s="2"/>
      <c r="FA2102" s="2"/>
      <c r="FB2102" s="2"/>
      <c r="FC2102" s="2"/>
      <c r="FD2102" s="2"/>
      <c r="FE2102" s="2"/>
      <c r="FF2102" s="2"/>
      <c r="FG2102" s="2"/>
      <c r="FH2102" s="2"/>
      <c r="FI2102" s="2"/>
      <c r="FJ2102" s="2"/>
      <c r="FK2102" s="2"/>
      <c r="FL2102" s="2"/>
      <c r="FM2102" s="2"/>
      <c r="FN2102" s="2"/>
      <c r="FO2102" s="2"/>
      <c r="FP2102" s="2"/>
      <c r="FQ2102" s="2"/>
      <c r="FR2102" s="2"/>
      <c r="FS2102" s="2"/>
      <c r="FT2102" s="2"/>
      <c r="FU2102" s="2"/>
      <c r="FV2102" s="2"/>
      <c r="FW2102" s="2"/>
      <c r="FX2102" s="2"/>
      <c r="FY2102" s="2"/>
      <c r="FZ2102" s="2"/>
      <c r="GA2102" s="2"/>
      <c r="GB2102" s="2"/>
      <c r="GC2102" s="2"/>
      <c r="GD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</row>
    <row r="2103" spans="1:197" s="1" customFormat="1" x14ac:dyDescent="0.25">
      <c r="A2103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N2103" s="107"/>
      <c r="O2103" s="107"/>
      <c r="P2103"/>
      <c r="Q2103"/>
      <c r="R2103" s="108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  <c r="EW2103" s="2"/>
      <c r="EX2103" s="2"/>
      <c r="EY2103" s="2"/>
      <c r="EZ2103" s="2"/>
      <c r="FA2103" s="2"/>
      <c r="FB2103" s="2"/>
      <c r="FC2103" s="2"/>
      <c r="FD2103" s="2"/>
      <c r="FE2103" s="2"/>
      <c r="FF2103" s="2"/>
      <c r="FG2103" s="2"/>
      <c r="FH2103" s="2"/>
      <c r="FI2103" s="2"/>
      <c r="FJ2103" s="2"/>
      <c r="FK2103" s="2"/>
      <c r="FL2103" s="2"/>
      <c r="FM2103" s="2"/>
      <c r="FN2103" s="2"/>
      <c r="FO2103" s="2"/>
      <c r="FP2103" s="2"/>
      <c r="FQ2103" s="2"/>
      <c r="FR2103" s="2"/>
      <c r="FS2103" s="2"/>
      <c r="FT2103" s="2"/>
      <c r="FU2103" s="2"/>
      <c r="FV2103" s="2"/>
      <c r="FW2103" s="2"/>
      <c r="FX2103" s="2"/>
      <c r="FY2103" s="2"/>
      <c r="FZ2103" s="2"/>
      <c r="GA2103" s="2"/>
      <c r="GB2103" s="2"/>
      <c r="GC2103" s="2"/>
      <c r="GD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</row>
    <row r="2104" spans="1:197" s="1" customFormat="1" x14ac:dyDescent="0.25">
      <c r="A2104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N2104" s="107"/>
      <c r="O2104" s="107"/>
      <c r="P2104"/>
      <c r="Q2104"/>
      <c r="R2104" s="108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  <c r="EW2104" s="2"/>
      <c r="EX2104" s="2"/>
      <c r="EY2104" s="2"/>
      <c r="EZ2104" s="2"/>
      <c r="FA2104" s="2"/>
      <c r="FB2104" s="2"/>
      <c r="FC2104" s="2"/>
      <c r="FD2104" s="2"/>
      <c r="FE2104" s="2"/>
      <c r="FF2104" s="2"/>
      <c r="FG2104" s="2"/>
      <c r="FH2104" s="2"/>
      <c r="FI2104" s="2"/>
      <c r="FJ2104" s="2"/>
      <c r="FK2104" s="2"/>
      <c r="FL2104" s="2"/>
      <c r="FM2104" s="2"/>
      <c r="FN2104" s="2"/>
      <c r="FO2104" s="2"/>
      <c r="FP2104" s="2"/>
      <c r="FQ2104" s="2"/>
      <c r="FR2104" s="2"/>
      <c r="FS2104" s="2"/>
      <c r="FT2104" s="2"/>
      <c r="FU2104" s="2"/>
      <c r="FV2104" s="2"/>
      <c r="FW2104" s="2"/>
      <c r="FX2104" s="2"/>
      <c r="FY2104" s="2"/>
      <c r="FZ2104" s="2"/>
      <c r="GA2104" s="2"/>
      <c r="GB2104" s="2"/>
      <c r="GC2104" s="2"/>
      <c r="GD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</row>
    <row r="2105" spans="1:197" s="1" customFormat="1" x14ac:dyDescent="0.25">
      <c r="A2105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/>
      <c r="Q2105"/>
      <c r="R2105" s="108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  <c r="EW2105" s="2"/>
      <c r="EX2105" s="2"/>
      <c r="EY2105" s="2"/>
      <c r="EZ2105" s="2"/>
      <c r="FA2105" s="2"/>
      <c r="FB2105" s="2"/>
      <c r="FC2105" s="2"/>
      <c r="FD2105" s="2"/>
      <c r="FE2105" s="2"/>
      <c r="FF2105" s="2"/>
      <c r="FG2105" s="2"/>
      <c r="FH2105" s="2"/>
      <c r="FI2105" s="2"/>
      <c r="FJ2105" s="2"/>
      <c r="FK2105" s="2"/>
      <c r="FL2105" s="2"/>
      <c r="FM2105" s="2"/>
      <c r="FN2105" s="2"/>
      <c r="FO2105" s="2"/>
      <c r="FP2105" s="2"/>
      <c r="FQ2105" s="2"/>
      <c r="FR2105" s="2"/>
      <c r="FS2105" s="2"/>
      <c r="FT2105" s="2"/>
      <c r="FU2105" s="2"/>
      <c r="FV2105" s="2"/>
      <c r="FW2105" s="2"/>
      <c r="FX2105" s="2"/>
      <c r="FY2105" s="2"/>
      <c r="FZ2105" s="2"/>
      <c r="GA2105" s="2"/>
      <c r="GB2105" s="2"/>
      <c r="GC2105" s="2"/>
      <c r="GD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</row>
    <row r="2106" spans="1:197" s="1" customFormat="1" x14ac:dyDescent="0.25">
      <c r="A2106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  <c r="P2106"/>
      <c r="Q2106"/>
      <c r="R2106" s="108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  <c r="EW2106" s="2"/>
      <c r="EX2106" s="2"/>
      <c r="EY2106" s="2"/>
      <c r="EZ2106" s="2"/>
      <c r="FA2106" s="2"/>
      <c r="FB2106" s="2"/>
      <c r="FC2106" s="2"/>
      <c r="FD2106" s="2"/>
      <c r="FE2106" s="2"/>
      <c r="FF2106" s="2"/>
      <c r="FG2106" s="2"/>
      <c r="FH2106" s="2"/>
      <c r="FI2106" s="2"/>
      <c r="FJ2106" s="2"/>
      <c r="FK2106" s="2"/>
      <c r="FL2106" s="2"/>
      <c r="FM2106" s="2"/>
      <c r="FN2106" s="2"/>
      <c r="FO2106" s="2"/>
      <c r="FP2106" s="2"/>
      <c r="FQ2106" s="2"/>
      <c r="FR2106" s="2"/>
      <c r="FS2106" s="2"/>
      <c r="FT2106" s="2"/>
      <c r="FU2106" s="2"/>
      <c r="FV2106" s="2"/>
      <c r="FW2106" s="2"/>
      <c r="FX2106" s="2"/>
      <c r="FY2106" s="2"/>
      <c r="FZ2106" s="2"/>
      <c r="GA2106" s="2"/>
      <c r="GB2106" s="2"/>
      <c r="GC2106" s="2"/>
      <c r="GD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</row>
    <row r="2107" spans="1:197" s="1" customFormat="1" x14ac:dyDescent="0.25">
      <c r="A2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N2107" s="107"/>
      <c r="O2107" s="107"/>
      <c r="P2107"/>
      <c r="Q2107"/>
      <c r="R2107" s="108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  <c r="EW2107" s="2"/>
      <c r="EX2107" s="2"/>
      <c r="EY2107" s="2"/>
      <c r="EZ2107" s="2"/>
      <c r="FA2107" s="2"/>
      <c r="FB2107" s="2"/>
      <c r="FC2107" s="2"/>
      <c r="FD2107" s="2"/>
      <c r="FE2107" s="2"/>
      <c r="FF2107" s="2"/>
      <c r="FG2107" s="2"/>
      <c r="FH2107" s="2"/>
      <c r="FI2107" s="2"/>
      <c r="FJ2107" s="2"/>
      <c r="FK2107" s="2"/>
      <c r="FL2107" s="2"/>
      <c r="FM2107" s="2"/>
      <c r="FN2107" s="2"/>
      <c r="FO2107" s="2"/>
      <c r="FP2107" s="2"/>
      <c r="FQ2107" s="2"/>
      <c r="FR2107" s="2"/>
      <c r="FS2107" s="2"/>
      <c r="FT2107" s="2"/>
      <c r="FU2107" s="2"/>
      <c r="FV2107" s="2"/>
      <c r="FW2107" s="2"/>
      <c r="FX2107" s="2"/>
      <c r="FY2107" s="2"/>
      <c r="FZ2107" s="2"/>
      <c r="GA2107" s="2"/>
      <c r="GB2107" s="2"/>
      <c r="GC2107" s="2"/>
      <c r="GD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</row>
    <row r="2108" spans="1:197" s="1" customFormat="1" x14ac:dyDescent="0.25">
      <c r="A2108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N2108" s="107"/>
      <c r="O2108" s="107"/>
      <c r="P2108"/>
      <c r="Q2108"/>
      <c r="R2108" s="108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  <c r="EW2108" s="2"/>
      <c r="EX2108" s="2"/>
      <c r="EY2108" s="2"/>
      <c r="EZ2108" s="2"/>
      <c r="FA2108" s="2"/>
      <c r="FB2108" s="2"/>
      <c r="FC2108" s="2"/>
      <c r="FD2108" s="2"/>
      <c r="FE2108" s="2"/>
      <c r="FF2108" s="2"/>
      <c r="FG2108" s="2"/>
      <c r="FH2108" s="2"/>
      <c r="FI2108" s="2"/>
      <c r="FJ2108" s="2"/>
      <c r="FK2108" s="2"/>
      <c r="FL2108" s="2"/>
      <c r="FM2108" s="2"/>
      <c r="FN2108" s="2"/>
      <c r="FO2108" s="2"/>
      <c r="FP2108" s="2"/>
      <c r="FQ2108" s="2"/>
      <c r="FR2108" s="2"/>
      <c r="FS2108" s="2"/>
      <c r="FT2108" s="2"/>
      <c r="FU2108" s="2"/>
      <c r="FV2108" s="2"/>
      <c r="FW2108" s="2"/>
      <c r="FX2108" s="2"/>
      <c r="FY2108" s="2"/>
      <c r="FZ2108" s="2"/>
      <c r="GA2108" s="2"/>
      <c r="GB2108" s="2"/>
      <c r="GC2108" s="2"/>
      <c r="GD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</row>
    <row r="2109" spans="1:197" s="1" customFormat="1" x14ac:dyDescent="0.25">
      <c r="A2109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N2109" s="107"/>
      <c r="O2109" s="107"/>
      <c r="P2109"/>
      <c r="Q2109"/>
      <c r="R2109" s="108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  <c r="EW2109" s="2"/>
      <c r="EX2109" s="2"/>
      <c r="EY2109" s="2"/>
      <c r="EZ2109" s="2"/>
      <c r="FA2109" s="2"/>
      <c r="FB2109" s="2"/>
      <c r="FC2109" s="2"/>
      <c r="FD2109" s="2"/>
      <c r="FE2109" s="2"/>
      <c r="FF2109" s="2"/>
      <c r="FG2109" s="2"/>
      <c r="FH2109" s="2"/>
      <c r="FI2109" s="2"/>
      <c r="FJ2109" s="2"/>
      <c r="FK2109" s="2"/>
      <c r="FL2109" s="2"/>
      <c r="FM2109" s="2"/>
      <c r="FN2109" s="2"/>
      <c r="FO2109" s="2"/>
      <c r="FP2109" s="2"/>
      <c r="FQ2109" s="2"/>
      <c r="FR2109" s="2"/>
      <c r="FS2109" s="2"/>
      <c r="FT2109" s="2"/>
      <c r="FU2109" s="2"/>
      <c r="FV2109" s="2"/>
      <c r="FW2109" s="2"/>
      <c r="FX2109" s="2"/>
      <c r="FY2109" s="2"/>
      <c r="FZ2109" s="2"/>
      <c r="GA2109" s="2"/>
      <c r="GB2109" s="2"/>
      <c r="GC2109" s="2"/>
      <c r="GD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</row>
    <row r="2110" spans="1:197" s="1" customFormat="1" x14ac:dyDescent="0.25">
      <c r="A2110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N2110" s="107"/>
      <c r="O2110" s="107"/>
      <c r="P2110"/>
      <c r="Q2110"/>
      <c r="R2110" s="108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  <c r="EW2110" s="2"/>
      <c r="EX2110" s="2"/>
      <c r="EY2110" s="2"/>
      <c r="EZ2110" s="2"/>
      <c r="FA2110" s="2"/>
      <c r="FB2110" s="2"/>
      <c r="FC2110" s="2"/>
      <c r="FD2110" s="2"/>
      <c r="FE2110" s="2"/>
      <c r="FF2110" s="2"/>
      <c r="FG2110" s="2"/>
      <c r="FH2110" s="2"/>
      <c r="FI2110" s="2"/>
      <c r="FJ2110" s="2"/>
      <c r="FK2110" s="2"/>
      <c r="FL2110" s="2"/>
      <c r="FM2110" s="2"/>
      <c r="FN2110" s="2"/>
      <c r="FO2110" s="2"/>
      <c r="FP2110" s="2"/>
      <c r="FQ2110" s="2"/>
      <c r="FR2110" s="2"/>
      <c r="FS2110" s="2"/>
      <c r="FT2110" s="2"/>
      <c r="FU2110" s="2"/>
      <c r="FV2110" s="2"/>
      <c r="FW2110" s="2"/>
      <c r="FX2110" s="2"/>
      <c r="FY2110" s="2"/>
      <c r="FZ2110" s="2"/>
      <c r="GA2110" s="2"/>
      <c r="GB2110" s="2"/>
      <c r="GC2110" s="2"/>
      <c r="GD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</row>
    <row r="2111" spans="1:197" s="1" customFormat="1" x14ac:dyDescent="0.25">
      <c r="A2111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N2111" s="107"/>
      <c r="O2111" s="107"/>
      <c r="P2111"/>
      <c r="Q2111"/>
      <c r="R2111" s="108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  <c r="EW2111" s="2"/>
      <c r="EX2111" s="2"/>
      <c r="EY2111" s="2"/>
      <c r="EZ2111" s="2"/>
      <c r="FA2111" s="2"/>
      <c r="FB2111" s="2"/>
      <c r="FC2111" s="2"/>
      <c r="FD2111" s="2"/>
      <c r="FE2111" s="2"/>
      <c r="FF2111" s="2"/>
      <c r="FG2111" s="2"/>
      <c r="FH2111" s="2"/>
      <c r="FI2111" s="2"/>
      <c r="FJ2111" s="2"/>
      <c r="FK2111" s="2"/>
      <c r="FL2111" s="2"/>
      <c r="FM2111" s="2"/>
      <c r="FN2111" s="2"/>
      <c r="FO2111" s="2"/>
      <c r="FP2111" s="2"/>
      <c r="FQ2111" s="2"/>
      <c r="FR2111" s="2"/>
      <c r="FS2111" s="2"/>
      <c r="FT2111" s="2"/>
      <c r="FU2111" s="2"/>
      <c r="FV2111" s="2"/>
      <c r="FW2111" s="2"/>
      <c r="FX2111" s="2"/>
      <c r="FY2111" s="2"/>
      <c r="FZ2111" s="2"/>
      <c r="GA2111" s="2"/>
      <c r="GB2111" s="2"/>
      <c r="GC2111" s="2"/>
      <c r="GD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</row>
    <row r="2112" spans="1:197" s="1" customFormat="1" x14ac:dyDescent="0.25">
      <c r="A2112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N2112" s="107"/>
      <c r="O2112" s="107"/>
      <c r="P2112"/>
      <c r="Q2112"/>
      <c r="R2112" s="108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  <c r="EW2112" s="2"/>
      <c r="EX2112" s="2"/>
      <c r="EY2112" s="2"/>
      <c r="EZ2112" s="2"/>
      <c r="FA2112" s="2"/>
      <c r="FB2112" s="2"/>
      <c r="FC2112" s="2"/>
      <c r="FD2112" s="2"/>
      <c r="FE2112" s="2"/>
      <c r="FF2112" s="2"/>
      <c r="FG2112" s="2"/>
      <c r="FH2112" s="2"/>
      <c r="FI2112" s="2"/>
      <c r="FJ2112" s="2"/>
      <c r="FK2112" s="2"/>
      <c r="FL2112" s="2"/>
      <c r="FM2112" s="2"/>
      <c r="FN2112" s="2"/>
      <c r="FO2112" s="2"/>
      <c r="FP2112" s="2"/>
      <c r="FQ2112" s="2"/>
      <c r="FR2112" s="2"/>
      <c r="FS2112" s="2"/>
      <c r="FT2112" s="2"/>
      <c r="FU2112" s="2"/>
      <c r="FV2112" s="2"/>
      <c r="FW2112" s="2"/>
      <c r="FX2112" s="2"/>
      <c r="FY2112" s="2"/>
      <c r="FZ2112" s="2"/>
      <c r="GA2112" s="2"/>
      <c r="GB2112" s="2"/>
      <c r="GC2112" s="2"/>
      <c r="GD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</row>
    <row r="2113" spans="1:197" s="1" customFormat="1" x14ac:dyDescent="0.25">
      <c r="A2113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N2113" s="107"/>
      <c r="O2113" s="107"/>
      <c r="P2113"/>
      <c r="Q2113"/>
      <c r="R2113" s="108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  <c r="EW2113" s="2"/>
      <c r="EX2113" s="2"/>
      <c r="EY2113" s="2"/>
      <c r="EZ2113" s="2"/>
      <c r="FA2113" s="2"/>
      <c r="FB2113" s="2"/>
      <c r="FC2113" s="2"/>
      <c r="FD2113" s="2"/>
      <c r="FE2113" s="2"/>
      <c r="FF2113" s="2"/>
      <c r="FG2113" s="2"/>
      <c r="FH2113" s="2"/>
      <c r="FI2113" s="2"/>
      <c r="FJ2113" s="2"/>
      <c r="FK2113" s="2"/>
      <c r="FL2113" s="2"/>
      <c r="FM2113" s="2"/>
      <c r="FN2113" s="2"/>
      <c r="FO2113" s="2"/>
      <c r="FP2113" s="2"/>
      <c r="FQ2113" s="2"/>
      <c r="FR2113" s="2"/>
      <c r="FS2113" s="2"/>
      <c r="FT2113" s="2"/>
      <c r="FU2113" s="2"/>
      <c r="FV2113" s="2"/>
      <c r="FW2113" s="2"/>
      <c r="FX2113" s="2"/>
      <c r="FY2113" s="2"/>
      <c r="FZ2113" s="2"/>
      <c r="GA2113" s="2"/>
      <c r="GB2113" s="2"/>
      <c r="GC2113" s="2"/>
      <c r="GD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</row>
    <row r="2114" spans="1:197" s="1" customFormat="1" x14ac:dyDescent="0.25">
      <c r="A2114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N2114" s="107"/>
      <c r="O2114" s="107"/>
      <c r="P2114"/>
      <c r="Q2114"/>
      <c r="R2114" s="108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  <c r="EW2114" s="2"/>
      <c r="EX2114" s="2"/>
      <c r="EY2114" s="2"/>
      <c r="EZ2114" s="2"/>
      <c r="FA2114" s="2"/>
      <c r="FB2114" s="2"/>
      <c r="FC2114" s="2"/>
      <c r="FD2114" s="2"/>
      <c r="FE2114" s="2"/>
      <c r="FF2114" s="2"/>
      <c r="FG2114" s="2"/>
      <c r="FH2114" s="2"/>
      <c r="FI2114" s="2"/>
      <c r="FJ2114" s="2"/>
      <c r="FK2114" s="2"/>
      <c r="FL2114" s="2"/>
      <c r="FM2114" s="2"/>
      <c r="FN2114" s="2"/>
      <c r="FO2114" s="2"/>
      <c r="FP2114" s="2"/>
      <c r="FQ2114" s="2"/>
      <c r="FR2114" s="2"/>
      <c r="FS2114" s="2"/>
      <c r="FT2114" s="2"/>
      <c r="FU2114" s="2"/>
      <c r="FV2114" s="2"/>
      <c r="FW2114" s="2"/>
      <c r="FX2114" s="2"/>
      <c r="FY2114" s="2"/>
      <c r="FZ2114" s="2"/>
      <c r="GA2114" s="2"/>
      <c r="GB2114" s="2"/>
      <c r="GC2114" s="2"/>
      <c r="GD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</row>
    <row r="2115" spans="1:197" s="1" customFormat="1" x14ac:dyDescent="0.25">
      <c r="A2115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N2115" s="107"/>
      <c r="O2115" s="107"/>
      <c r="P2115"/>
      <c r="Q2115"/>
      <c r="R2115" s="108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  <c r="EW2115" s="2"/>
      <c r="EX2115" s="2"/>
      <c r="EY2115" s="2"/>
      <c r="EZ2115" s="2"/>
      <c r="FA2115" s="2"/>
      <c r="FB2115" s="2"/>
      <c r="FC2115" s="2"/>
      <c r="FD2115" s="2"/>
      <c r="FE2115" s="2"/>
      <c r="FF2115" s="2"/>
      <c r="FG2115" s="2"/>
      <c r="FH2115" s="2"/>
      <c r="FI2115" s="2"/>
      <c r="FJ2115" s="2"/>
      <c r="FK2115" s="2"/>
      <c r="FL2115" s="2"/>
      <c r="FM2115" s="2"/>
      <c r="FN2115" s="2"/>
      <c r="FO2115" s="2"/>
      <c r="FP2115" s="2"/>
      <c r="FQ2115" s="2"/>
      <c r="FR2115" s="2"/>
      <c r="FS2115" s="2"/>
      <c r="FT2115" s="2"/>
      <c r="FU2115" s="2"/>
      <c r="FV2115" s="2"/>
      <c r="FW2115" s="2"/>
      <c r="FX2115" s="2"/>
      <c r="FY2115" s="2"/>
      <c r="FZ2115" s="2"/>
      <c r="GA2115" s="2"/>
      <c r="GB2115" s="2"/>
      <c r="GC2115" s="2"/>
      <c r="GD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</row>
    <row r="2116" spans="1:197" s="1" customFormat="1" x14ac:dyDescent="0.25">
      <c r="A2116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N2116" s="107"/>
      <c r="O2116" s="107"/>
      <c r="P2116"/>
      <c r="Q2116"/>
      <c r="R2116" s="108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  <c r="EW2116" s="2"/>
      <c r="EX2116" s="2"/>
      <c r="EY2116" s="2"/>
      <c r="EZ2116" s="2"/>
      <c r="FA2116" s="2"/>
      <c r="FB2116" s="2"/>
      <c r="FC2116" s="2"/>
      <c r="FD2116" s="2"/>
      <c r="FE2116" s="2"/>
      <c r="FF2116" s="2"/>
      <c r="FG2116" s="2"/>
      <c r="FH2116" s="2"/>
      <c r="FI2116" s="2"/>
      <c r="FJ2116" s="2"/>
      <c r="FK2116" s="2"/>
      <c r="FL2116" s="2"/>
      <c r="FM2116" s="2"/>
      <c r="FN2116" s="2"/>
      <c r="FO2116" s="2"/>
      <c r="FP2116" s="2"/>
      <c r="FQ2116" s="2"/>
      <c r="FR2116" s="2"/>
      <c r="FS2116" s="2"/>
      <c r="FT2116" s="2"/>
      <c r="FU2116" s="2"/>
      <c r="FV2116" s="2"/>
      <c r="FW2116" s="2"/>
      <c r="FX2116" s="2"/>
      <c r="FY2116" s="2"/>
      <c r="FZ2116" s="2"/>
      <c r="GA2116" s="2"/>
      <c r="GB2116" s="2"/>
      <c r="GC2116" s="2"/>
      <c r="GD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</row>
    <row r="2117" spans="1:197" s="1" customFormat="1" x14ac:dyDescent="0.25">
      <c r="A211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N2117" s="107"/>
      <c r="O2117" s="107"/>
      <c r="P2117"/>
      <c r="Q2117"/>
      <c r="R2117" s="108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  <c r="EW2117" s="2"/>
      <c r="EX2117" s="2"/>
      <c r="EY2117" s="2"/>
      <c r="EZ2117" s="2"/>
      <c r="FA2117" s="2"/>
      <c r="FB2117" s="2"/>
      <c r="FC2117" s="2"/>
      <c r="FD2117" s="2"/>
      <c r="FE2117" s="2"/>
      <c r="FF2117" s="2"/>
      <c r="FG2117" s="2"/>
      <c r="FH2117" s="2"/>
      <c r="FI2117" s="2"/>
      <c r="FJ2117" s="2"/>
      <c r="FK2117" s="2"/>
      <c r="FL2117" s="2"/>
      <c r="FM2117" s="2"/>
      <c r="FN2117" s="2"/>
      <c r="FO2117" s="2"/>
      <c r="FP2117" s="2"/>
      <c r="FQ2117" s="2"/>
      <c r="FR2117" s="2"/>
      <c r="FS2117" s="2"/>
      <c r="FT2117" s="2"/>
      <c r="FU2117" s="2"/>
      <c r="FV2117" s="2"/>
      <c r="FW2117" s="2"/>
      <c r="FX2117" s="2"/>
      <c r="FY2117" s="2"/>
      <c r="FZ2117" s="2"/>
      <c r="GA2117" s="2"/>
      <c r="GB2117" s="2"/>
      <c r="GC2117" s="2"/>
      <c r="GD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</row>
    <row r="2118" spans="1:197" s="1" customFormat="1" x14ac:dyDescent="0.25">
      <c r="A2118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N2118" s="107"/>
      <c r="O2118" s="107"/>
      <c r="P2118"/>
      <c r="Q2118"/>
      <c r="R2118" s="108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  <c r="EW2118" s="2"/>
      <c r="EX2118" s="2"/>
      <c r="EY2118" s="2"/>
      <c r="EZ2118" s="2"/>
      <c r="FA2118" s="2"/>
      <c r="FB2118" s="2"/>
      <c r="FC2118" s="2"/>
      <c r="FD2118" s="2"/>
      <c r="FE2118" s="2"/>
      <c r="FF2118" s="2"/>
      <c r="FG2118" s="2"/>
      <c r="FH2118" s="2"/>
      <c r="FI2118" s="2"/>
      <c r="FJ2118" s="2"/>
      <c r="FK2118" s="2"/>
      <c r="FL2118" s="2"/>
      <c r="FM2118" s="2"/>
      <c r="FN2118" s="2"/>
      <c r="FO2118" s="2"/>
      <c r="FP2118" s="2"/>
      <c r="FQ2118" s="2"/>
      <c r="FR2118" s="2"/>
      <c r="FS2118" s="2"/>
      <c r="FT2118" s="2"/>
      <c r="FU2118" s="2"/>
      <c r="FV2118" s="2"/>
      <c r="FW2118" s="2"/>
      <c r="FX2118" s="2"/>
      <c r="FY2118" s="2"/>
      <c r="FZ2118" s="2"/>
      <c r="GA2118" s="2"/>
      <c r="GB2118" s="2"/>
      <c r="GC2118" s="2"/>
      <c r="GD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</row>
    <row r="2119" spans="1:197" s="1" customFormat="1" x14ac:dyDescent="0.25">
      <c r="A2119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N2119" s="107"/>
      <c r="O2119" s="107"/>
      <c r="P2119"/>
      <c r="Q2119"/>
      <c r="R2119" s="108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  <c r="EW2119" s="2"/>
      <c r="EX2119" s="2"/>
      <c r="EY2119" s="2"/>
      <c r="EZ2119" s="2"/>
      <c r="FA2119" s="2"/>
      <c r="FB2119" s="2"/>
      <c r="FC2119" s="2"/>
      <c r="FD2119" s="2"/>
      <c r="FE2119" s="2"/>
      <c r="FF2119" s="2"/>
      <c r="FG2119" s="2"/>
      <c r="FH2119" s="2"/>
      <c r="FI2119" s="2"/>
      <c r="FJ2119" s="2"/>
      <c r="FK2119" s="2"/>
      <c r="FL2119" s="2"/>
      <c r="FM2119" s="2"/>
      <c r="FN2119" s="2"/>
      <c r="FO2119" s="2"/>
      <c r="FP2119" s="2"/>
      <c r="FQ2119" s="2"/>
      <c r="FR2119" s="2"/>
      <c r="FS2119" s="2"/>
      <c r="FT2119" s="2"/>
      <c r="FU2119" s="2"/>
      <c r="FV2119" s="2"/>
      <c r="FW2119" s="2"/>
      <c r="FX2119" s="2"/>
      <c r="FY2119" s="2"/>
      <c r="FZ2119" s="2"/>
      <c r="GA2119" s="2"/>
      <c r="GB2119" s="2"/>
      <c r="GC2119" s="2"/>
      <c r="GD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</row>
    <row r="2120" spans="1:197" s="1" customFormat="1" x14ac:dyDescent="0.25">
      <c r="A2120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N2120" s="107"/>
      <c r="O2120" s="107"/>
      <c r="P2120"/>
      <c r="Q2120"/>
      <c r="R2120" s="108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  <c r="EW2120" s="2"/>
      <c r="EX2120" s="2"/>
      <c r="EY2120" s="2"/>
      <c r="EZ2120" s="2"/>
      <c r="FA2120" s="2"/>
      <c r="FB2120" s="2"/>
      <c r="FC2120" s="2"/>
      <c r="FD2120" s="2"/>
      <c r="FE2120" s="2"/>
      <c r="FF2120" s="2"/>
      <c r="FG2120" s="2"/>
      <c r="FH2120" s="2"/>
      <c r="FI2120" s="2"/>
      <c r="FJ2120" s="2"/>
      <c r="FK2120" s="2"/>
      <c r="FL2120" s="2"/>
      <c r="FM2120" s="2"/>
      <c r="FN2120" s="2"/>
      <c r="FO2120" s="2"/>
      <c r="FP2120" s="2"/>
      <c r="FQ2120" s="2"/>
      <c r="FR2120" s="2"/>
      <c r="FS2120" s="2"/>
      <c r="FT2120" s="2"/>
      <c r="FU2120" s="2"/>
      <c r="FV2120" s="2"/>
      <c r="FW2120" s="2"/>
      <c r="FX2120" s="2"/>
      <c r="FY2120" s="2"/>
      <c r="FZ2120" s="2"/>
      <c r="GA2120" s="2"/>
      <c r="GB2120" s="2"/>
      <c r="GC2120" s="2"/>
      <c r="GD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</row>
    <row r="2121" spans="1:197" s="1" customFormat="1" x14ac:dyDescent="0.25">
      <c r="A2121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N2121" s="107"/>
      <c r="O2121" s="107"/>
      <c r="P2121"/>
      <c r="Q2121"/>
      <c r="R2121" s="108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  <c r="EW2121" s="2"/>
      <c r="EX2121" s="2"/>
      <c r="EY2121" s="2"/>
      <c r="EZ2121" s="2"/>
      <c r="FA2121" s="2"/>
      <c r="FB2121" s="2"/>
      <c r="FC2121" s="2"/>
      <c r="FD2121" s="2"/>
      <c r="FE2121" s="2"/>
      <c r="FF2121" s="2"/>
      <c r="FG2121" s="2"/>
      <c r="FH2121" s="2"/>
      <c r="FI2121" s="2"/>
      <c r="FJ2121" s="2"/>
      <c r="FK2121" s="2"/>
      <c r="FL2121" s="2"/>
      <c r="FM2121" s="2"/>
      <c r="FN2121" s="2"/>
      <c r="FO2121" s="2"/>
      <c r="FP2121" s="2"/>
      <c r="FQ2121" s="2"/>
      <c r="FR2121" s="2"/>
      <c r="FS2121" s="2"/>
      <c r="FT2121" s="2"/>
      <c r="FU2121" s="2"/>
      <c r="FV2121" s="2"/>
      <c r="FW2121" s="2"/>
      <c r="FX2121" s="2"/>
      <c r="FY2121" s="2"/>
      <c r="FZ2121" s="2"/>
      <c r="GA2121" s="2"/>
      <c r="GB2121" s="2"/>
      <c r="GC2121" s="2"/>
      <c r="GD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</row>
    <row r="2122" spans="1:197" s="1" customFormat="1" x14ac:dyDescent="0.25">
      <c r="A2122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N2122" s="107"/>
      <c r="O2122" s="107"/>
      <c r="P2122"/>
      <c r="Q2122"/>
      <c r="R2122" s="108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  <c r="EW2122" s="2"/>
      <c r="EX2122" s="2"/>
      <c r="EY2122" s="2"/>
      <c r="EZ2122" s="2"/>
      <c r="FA2122" s="2"/>
      <c r="FB2122" s="2"/>
      <c r="FC2122" s="2"/>
      <c r="FD2122" s="2"/>
      <c r="FE2122" s="2"/>
      <c r="FF2122" s="2"/>
      <c r="FG2122" s="2"/>
      <c r="FH2122" s="2"/>
      <c r="FI2122" s="2"/>
      <c r="FJ2122" s="2"/>
      <c r="FK2122" s="2"/>
      <c r="FL2122" s="2"/>
      <c r="FM2122" s="2"/>
      <c r="FN2122" s="2"/>
      <c r="FO2122" s="2"/>
      <c r="FP2122" s="2"/>
      <c r="FQ2122" s="2"/>
      <c r="FR2122" s="2"/>
      <c r="FS2122" s="2"/>
      <c r="FT2122" s="2"/>
      <c r="FU2122" s="2"/>
      <c r="FV2122" s="2"/>
      <c r="FW2122" s="2"/>
      <c r="FX2122" s="2"/>
      <c r="FY2122" s="2"/>
      <c r="FZ2122" s="2"/>
      <c r="GA2122" s="2"/>
      <c r="GB2122" s="2"/>
      <c r="GC2122" s="2"/>
      <c r="GD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</row>
    <row r="2123" spans="1:197" s="1" customFormat="1" x14ac:dyDescent="0.25">
      <c r="A2123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N2123" s="107"/>
      <c r="O2123" s="107"/>
      <c r="P2123"/>
      <c r="Q2123"/>
      <c r="R2123" s="108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</row>
    <row r="2124" spans="1:197" s="1" customFormat="1" x14ac:dyDescent="0.25">
      <c r="A2124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N2124" s="107"/>
      <c r="O2124" s="107"/>
      <c r="P2124"/>
      <c r="Q2124"/>
      <c r="R2124" s="108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</row>
    <row r="2125" spans="1:197" s="1" customFormat="1" x14ac:dyDescent="0.25">
      <c r="A2125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N2125" s="107"/>
      <c r="O2125" s="107"/>
      <c r="P2125"/>
      <c r="Q2125"/>
      <c r="R2125" s="108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  <c r="EW2125" s="2"/>
      <c r="EX2125" s="2"/>
      <c r="EY2125" s="2"/>
      <c r="EZ2125" s="2"/>
      <c r="FA2125" s="2"/>
      <c r="FB2125" s="2"/>
      <c r="FC2125" s="2"/>
      <c r="FD2125" s="2"/>
      <c r="FE2125" s="2"/>
      <c r="FF2125" s="2"/>
      <c r="FG2125" s="2"/>
      <c r="FH2125" s="2"/>
      <c r="FI2125" s="2"/>
      <c r="FJ2125" s="2"/>
      <c r="FK2125" s="2"/>
      <c r="FL2125" s="2"/>
      <c r="FM2125" s="2"/>
      <c r="FN2125" s="2"/>
      <c r="FO2125" s="2"/>
      <c r="FP2125" s="2"/>
      <c r="FQ2125" s="2"/>
      <c r="FR2125" s="2"/>
      <c r="FS2125" s="2"/>
      <c r="FT2125" s="2"/>
      <c r="FU2125" s="2"/>
      <c r="FV2125" s="2"/>
      <c r="FW2125" s="2"/>
      <c r="FX2125" s="2"/>
      <c r="FY2125" s="2"/>
      <c r="FZ2125" s="2"/>
      <c r="GA2125" s="2"/>
      <c r="GB2125" s="2"/>
      <c r="GC2125" s="2"/>
      <c r="GD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</row>
    <row r="2126" spans="1:197" s="1" customFormat="1" x14ac:dyDescent="0.25">
      <c r="A2126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N2126" s="107"/>
      <c r="O2126" s="107"/>
      <c r="P2126"/>
      <c r="Q2126"/>
      <c r="R2126" s="108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  <c r="EW2126" s="2"/>
      <c r="EX2126" s="2"/>
      <c r="EY2126" s="2"/>
      <c r="EZ2126" s="2"/>
      <c r="FA2126" s="2"/>
      <c r="FB2126" s="2"/>
      <c r="FC2126" s="2"/>
      <c r="FD2126" s="2"/>
      <c r="FE2126" s="2"/>
      <c r="FF2126" s="2"/>
      <c r="FG2126" s="2"/>
      <c r="FH2126" s="2"/>
      <c r="FI2126" s="2"/>
      <c r="FJ2126" s="2"/>
      <c r="FK2126" s="2"/>
      <c r="FL2126" s="2"/>
      <c r="FM2126" s="2"/>
      <c r="FN2126" s="2"/>
      <c r="FO2126" s="2"/>
      <c r="FP2126" s="2"/>
      <c r="FQ2126" s="2"/>
      <c r="FR2126" s="2"/>
      <c r="FS2126" s="2"/>
      <c r="FT2126" s="2"/>
      <c r="FU2126" s="2"/>
      <c r="FV2126" s="2"/>
      <c r="FW2126" s="2"/>
      <c r="FX2126" s="2"/>
      <c r="FY2126" s="2"/>
      <c r="FZ2126" s="2"/>
      <c r="GA2126" s="2"/>
      <c r="GB2126" s="2"/>
      <c r="GC2126" s="2"/>
      <c r="GD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</row>
    <row r="2127" spans="1:197" s="1" customFormat="1" x14ac:dyDescent="0.25">
      <c r="A212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N2127" s="107"/>
      <c r="O2127" s="107"/>
      <c r="P2127"/>
      <c r="Q2127"/>
      <c r="R2127" s="108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  <c r="EW2127" s="2"/>
      <c r="EX2127" s="2"/>
      <c r="EY2127" s="2"/>
      <c r="EZ2127" s="2"/>
      <c r="FA2127" s="2"/>
      <c r="FB2127" s="2"/>
      <c r="FC2127" s="2"/>
      <c r="FD2127" s="2"/>
      <c r="FE2127" s="2"/>
      <c r="FF2127" s="2"/>
      <c r="FG2127" s="2"/>
      <c r="FH2127" s="2"/>
      <c r="FI2127" s="2"/>
      <c r="FJ2127" s="2"/>
      <c r="FK2127" s="2"/>
      <c r="FL2127" s="2"/>
      <c r="FM2127" s="2"/>
      <c r="FN2127" s="2"/>
      <c r="FO2127" s="2"/>
      <c r="FP2127" s="2"/>
      <c r="FQ2127" s="2"/>
      <c r="FR2127" s="2"/>
      <c r="FS2127" s="2"/>
      <c r="FT2127" s="2"/>
      <c r="FU2127" s="2"/>
      <c r="FV2127" s="2"/>
      <c r="FW2127" s="2"/>
      <c r="FX2127" s="2"/>
      <c r="FY2127" s="2"/>
      <c r="FZ2127" s="2"/>
      <c r="GA2127" s="2"/>
      <c r="GB2127" s="2"/>
      <c r="GC2127" s="2"/>
      <c r="GD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</row>
    <row r="2128" spans="1:197" s="1" customFormat="1" x14ac:dyDescent="0.25">
      <c r="A2128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N2128" s="107"/>
      <c r="O2128" s="107"/>
      <c r="P2128"/>
      <c r="Q2128"/>
      <c r="R2128" s="108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  <c r="EW2128" s="2"/>
      <c r="EX2128" s="2"/>
      <c r="EY2128" s="2"/>
      <c r="EZ2128" s="2"/>
      <c r="FA2128" s="2"/>
      <c r="FB2128" s="2"/>
      <c r="FC2128" s="2"/>
      <c r="FD2128" s="2"/>
      <c r="FE2128" s="2"/>
      <c r="FF2128" s="2"/>
      <c r="FG2128" s="2"/>
      <c r="FH2128" s="2"/>
      <c r="FI2128" s="2"/>
      <c r="FJ2128" s="2"/>
      <c r="FK2128" s="2"/>
      <c r="FL2128" s="2"/>
      <c r="FM2128" s="2"/>
      <c r="FN2128" s="2"/>
      <c r="FO2128" s="2"/>
      <c r="FP2128" s="2"/>
      <c r="FQ2128" s="2"/>
      <c r="FR2128" s="2"/>
      <c r="FS2128" s="2"/>
      <c r="FT2128" s="2"/>
      <c r="FU2128" s="2"/>
      <c r="FV2128" s="2"/>
      <c r="FW2128" s="2"/>
      <c r="FX2128" s="2"/>
      <c r="FY2128" s="2"/>
      <c r="FZ2128" s="2"/>
      <c r="GA2128" s="2"/>
      <c r="GB2128" s="2"/>
      <c r="GC2128" s="2"/>
      <c r="GD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</row>
    <row r="2129" spans="1:197" s="1" customFormat="1" x14ac:dyDescent="0.25">
      <c r="A2129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/>
      <c r="Q2129"/>
      <c r="R2129" s="108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  <c r="EW2129" s="2"/>
      <c r="EX2129" s="2"/>
      <c r="EY2129" s="2"/>
      <c r="EZ2129" s="2"/>
      <c r="FA2129" s="2"/>
      <c r="FB2129" s="2"/>
      <c r="FC2129" s="2"/>
      <c r="FD2129" s="2"/>
      <c r="FE2129" s="2"/>
      <c r="FF2129" s="2"/>
      <c r="FG2129" s="2"/>
      <c r="FH2129" s="2"/>
      <c r="FI2129" s="2"/>
      <c r="FJ2129" s="2"/>
      <c r="FK2129" s="2"/>
      <c r="FL2129" s="2"/>
      <c r="FM2129" s="2"/>
      <c r="FN2129" s="2"/>
      <c r="FO2129" s="2"/>
      <c r="FP2129" s="2"/>
      <c r="FQ2129" s="2"/>
      <c r="FR2129" s="2"/>
      <c r="FS2129" s="2"/>
      <c r="FT2129" s="2"/>
      <c r="FU2129" s="2"/>
      <c r="FV2129" s="2"/>
      <c r="FW2129" s="2"/>
      <c r="FX2129" s="2"/>
      <c r="FY2129" s="2"/>
      <c r="FZ2129" s="2"/>
      <c r="GA2129" s="2"/>
      <c r="GB2129" s="2"/>
      <c r="GC2129" s="2"/>
      <c r="GD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</row>
    <row r="2130" spans="1:197" s="1" customFormat="1" x14ac:dyDescent="0.25">
      <c r="A2130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N2130" s="107"/>
      <c r="O2130" s="107"/>
      <c r="P2130"/>
      <c r="Q2130"/>
      <c r="R2130" s="108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  <c r="EW2130" s="2"/>
      <c r="EX2130" s="2"/>
      <c r="EY2130" s="2"/>
      <c r="EZ2130" s="2"/>
      <c r="FA2130" s="2"/>
      <c r="FB2130" s="2"/>
      <c r="FC2130" s="2"/>
      <c r="FD2130" s="2"/>
      <c r="FE2130" s="2"/>
      <c r="FF2130" s="2"/>
      <c r="FG2130" s="2"/>
      <c r="FH2130" s="2"/>
      <c r="FI2130" s="2"/>
      <c r="FJ2130" s="2"/>
      <c r="FK2130" s="2"/>
      <c r="FL2130" s="2"/>
      <c r="FM2130" s="2"/>
      <c r="FN2130" s="2"/>
      <c r="FO2130" s="2"/>
      <c r="FP2130" s="2"/>
      <c r="FQ2130" s="2"/>
      <c r="FR2130" s="2"/>
      <c r="FS2130" s="2"/>
      <c r="FT2130" s="2"/>
      <c r="FU2130" s="2"/>
      <c r="FV2130" s="2"/>
      <c r="FW2130" s="2"/>
      <c r="FX2130" s="2"/>
      <c r="FY2130" s="2"/>
      <c r="FZ2130" s="2"/>
      <c r="GA2130" s="2"/>
      <c r="GB2130" s="2"/>
      <c r="GC2130" s="2"/>
      <c r="GD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</row>
    <row r="2131" spans="1:197" s="1" customFormat="1" x14ac:dyDescent="0.25">
      <c r="A2131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N2131" s="107"/>
      <c r="O2131" s="107"/>
      <c r="P2131"/>
      <c r="Q2131"/>
      <c r="R2131" s="108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  <c r="EW2131" s="2"/>
      <c r="EX2131" s="2"/>
      <c r="EY2131" s="2"/>
      <c r="EZ2131" s="2"/>
      <c r="FA2131" s="2"/>
      <c r="FB2131" s="2"/>
      <c r="FC2131" s="2"/>
      <c r="FD2131" s="2"/>
      <c r="FE2131" s="2"/>
      <c r="FF2131" s="2"/>
      <c r="FG2131" s="2"/>
      <c r="FH2131" s="2"/>
      <c r="FI2131" s="2"/>
      <c r="FJ2131" s="2"/>
      <c r="FK2131" s="2"/>
      <c r="FL2131" s="2"/>
      <c r="FM2131" s="2"/>
      <c r="FN2131" s="2"/>
      <c r="FO2131" s="2"/>
      <c r="FP2131" s="2"/>
      <c r="FQ2131" s="2"/>
      <c r="FR2131" s="2"/>
      <c r="FS2131" s="2"/>
      <c r="FT2131" s="2"/>
      <c r="FU2131" s="2"/>
      <c r="FV2131" s="2"/>
      <c r="FW2131" s="2"/>
      <c r="FX2131" s="2"/>
      <c r="FY2131" s="2"/>
      <c r="FZ2131" s="2"/>
      <c r="GA2131" s="2"/>
      <c r="GB2131" s="2"/>
      <c r="GC2131" s="2"/>
      <c r="GD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</row>
    <row r="2132" spans="1:197" s="1" customFormat="1" x14ac:dyDescent="0.25">
      <c r="A2132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N2132" s="107"/>
      <c r="O2132" s="107"/>
      <c r="P2132"/>
      <c r="Q2132"/>
      <c r="R2132" s="108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  <c r="EW2132" s="2"/>
      <c r="EX2132" s="2"/>
      <c r="EY2132" s="2"/>
      <c r="EZ2132" s="2"/>
      <c r="FA2132" s="2"/>
      <c r="FB2132" s="2"/>
      <c r="FC2132" s="2"/>
      <c r="FD2132" s="2"/>
      <c r="FE2132" s="2"/>
      <c r="FF2132" s="2"/>
      <c r="FG2132" s="2"/>
      <c r="FH2132" s="2"/>
      <c r="FI2132" s="2"/>
      <c r="FJ2132" s="2"/>
      <c r="FK2132" s="2"/>
      <c r="FL2132" s="2"/>
      <c r="FM2132" s="2"/>
      <c r="FN2132" s="2"/>
      <c r="FO2132" s="2"/>
      <c r="FP2132" s="2"/>
      <c r="FQ2132" s="2"/>
      <c r="FR2132" s="2"/>
      <c r="FS2132" s="2"/>
      <c r="FT2132" s="2"/>
      <c r="FU2132" s="2"/>
      <c r="FV2132" s="2"/>
      <c r="FW2132" s="2"/>
      <c r="FX2132" s="2"/>
      <c r="FY2132" s="2"/>
      <c r="FZ2132" s="2"/>
      <c r="GA2132" s="2"/>
      <c r="GB2132" s="2"/>
      <c r="GC2132" s="2"/>
      <c r="GD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</row>
    <row r="2133" spans="1:197" s="1" customFormat="1" x14ac:dyDescent="0.25">
      <c r="A2133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N2133" s="107"/>
      <c r="O2133" s="107"/>
      <c r="P2133"/>
      <c r="Q2133"/>
      <c r="R2133" s="108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  <c r="EW2133" s="2"/>
      <c r="EX2133" s="2"/>
      <c r="EY2133" s="2"/>
      <c r="EZ2133" s="2"/>
      <c r="FA2133" s="2"/>
      <c r="FB2133" s="2"/>
      <c r="FC2133" s="2"/>
      <c r="FD2133" s="2"/>
      <c r="FE2133" s="2"/>
      <c r="FF2133" s="2"/>
      <c r="FG2133" s="2"/>
      <c r="FH2133" s="2"/>
      <c r="FI2133" s="2"/>
      <c r="FJ2133" s="2"/>
      <c r="FK2133" s="2"/>
      <c r="FL2133" s="2"/>
      <c r="FM2133" s="2"/>
      <c r="FN2133" s="2"/>
      <c r="FO2133" s="2"/>
      <c r="FP2133" s="2"/>
      <c r="FQ2133" s="2"/>
      <c r="FR2133" s="2"/>
      <c r="FS2133" s="2"/>
      <c r="FT2133" s="2"/>
      <c r="FU2133" s="2"/>
      <c r="FV2133" s="2"/>
      <c r="FW2133" s="2"/>
      <c r="FX2133" s="2"/>
      <c r="FY2133" s="2"/>
      <c r="FZ2133" s="2"/>
      <c r="GA2133" s="2"/>
      <c r="GB2133" s="2"/>
      <c r="GC2133" s="2"/>
      <c r="GD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</row>
    <row r="2134" spans="1:197" s="1" customFormat="1" x14ac:dyDescent="0.25">
      <c r="A2134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N2134" s="107"/>
      <c r="O2134" s="107"/>
      <c r="P2134"/>
      <c r="Q2134"/>
      <c r="R2134" s="108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  <c r="EW2134" s="2"/>
      <c r="EX2134" s="2"/>
      <c r="EY2134" s="2"/>
      <c r="EZ2134" s="2"/>
      <c r="FA2134" s="2"/>
      <c r="FB2134" s="2"/>
      <c r="FC2134" s="2"/>
      <c r="FD2134" s="2"/>
      <c r="FE2134" s="2"/>
      <c r="FF2134" s="2"/>
      <c r="FG2134" s="2"/>
      <c r="FH2134" s="2"/>
      <c r="FI2134" s="2"/>
      <c r="FJ2134" s="2"/>
      <c r="FK2134" s="2"/>
      <c r="FL2134" s="2"/>
      <c r="FM2134" s="2"/>
      <c r="FN2134" s="2"/>
      <c r="FO2134" s="2"/>
      <c r="FP2134" s="2"/>
      <c r="FQ2134" s="2"/>
      <c r="FR2134" s="2"/>
      <c r="FS2134" s="2"/>
      <c r="FT2134" s="2"/>
      <c r="FU2134" s="2"/>
      <c r="FV2134" s="2"/>
      <c r="FW2134" s="2"/>
      <c r="FX2134" s="2"/>
      <c r="FY2134" s="2"/>
      <c r="FZ2134" s="2"/>
      <c r="GA2134" s="2"/>
      <c r="GB2134" s="2"/>
      <c r="GC2134" s="2"/>
      <c r="GD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</row>
    <row r="2135" spans="1:197" s="1" customFormat="1" x14ac:dyDescent="0.25">
      <c r="A2135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N2135" s="107"/>
      <c r="O2135" s="107"/>
      <c r="P2135"/>
      <c r="Q2135"/>
      <c r="R2135" s="108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  <c r="EW2135" s="2"/>
      <c r="EX2135" s="2"/>
      <c r="EY2135" s="2"/>
      <c r="EZ2135" s="2"/>
      <c r="FA2135" s="2"/>
      <c r="FB2135" s="2"/>
      <c r="FC2135" s="2"/>
      <c r="FD2135" s="2"/>
      <c r="FE2135" s="2"/>
      <c r="FF2135" s="2"/>
      <c r="FG2135" s="2"/>
      <c r="FH2135" s="2"/>
      <c r="FI2135" s="2"/>
      <c r="FJ2135" s="2"/>
      <c r="FK2135" s="2"/>
      <c r="FL2135" s="2"/>
      <c r="FM2135" s="2"/>
      <c r="FN2135" s="2"/>
      <c r="FO2135" s="2"/>
      <c r="FP2135" s="2"/>
      <c r="FQ2135" s="2"/>
      <c r="FR2135" s="2"/>
      <c r="FS2135" s="2"/>
      <c r="FT2135" s="2"/>
      <c r="FU2135" s="2"/>
      <c r="FV2135" s="2"/>
      <c r="FW2135" s="2"/>
      <c r="FX2135" s="2"/>
      <c r="FY2135" s="2"/>
      <c r="FZ2135" s="2"/>
      <c r="GA2135" s="2"/>
      <c r="GB2135" s="2"/>
      <c r="GC2135" s="2"/>
      <c r="GD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</row>
    <row r="2136" spans="1:197" s="1" customFormat="1" x14ac:dyDescent="0.25">
      <c r="A2136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N2136" s="107"/>
      <c r="O2136" s="107"/>
      <c r="P2136"/>
      <c r="Q2136"/>
      <c r="R2136" s="108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  <c r="EW2136" s="2"/>
      <c r="EX2136" s="2"/>
      <c r="EY2136" s="2"/>
      <c r="EZ2136" s="2"/>
      <c r="FA2136" s="2"/>
      <c r="FB2136" s="2"/>
      <c r="FC2136" s="2"/>
      <c r="FD2136" s="2"/>
      <c r="FE2136" s="2"/>
      <c r="FF2136" s="2"/>
      <c r="FG2136" s="2"/>
      <c r="FH2136" s="2"/>
      <c r="FI2136" s="2"/>
      <c r="FJ2136" s="2"/>
      <c r="FK2136" s="2"/>
      <c r="FL2136" s="2"/>
      <c r="FM2136" s="2"/>
      <c r="FN2136" s="2"/>
      <c r="FO2136" s="2"/>
      <c r="FP2136" s="2"/>
      <c r="FQ2136" s="2"/>
      <c r="FR2136" s="2"/>
      <c r="FS2136" s="2"/>
      <c r="FT2136" s="2"/>
      <c r="FU2136" s="2"/>
      <c r="FV2136" s="2"/>
      <c r="FW2136" s="2"/>
      <c r="FX2136" s="2"/>
      <c r="FY2136" s="2"/>
      <c r="FZ2136" s="2"/>
      <c r="GA2136" s="2"/>
      <c r="GB2136" s="2"/>
      <c r="GC2136" s="2"/>
      <c r="GD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</row>
    <row r="2137" spans="1:197" s="1" customFormat="1" x14ac:dyDescent="0.25">
      <c r="A213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N2137" s="107"/>
      <c r="O2137" s="107"/>
      <c r="P2137"/>
      <c r="Q2137"/>
      <c r="R2137" s="108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  <c r="EW2137" s="2"/>
      <c r="EX2137" s="2"/>
      <c r="EY2137" s="2"/>
      <c r="EZ2137" s="2"/>
      <c r="FA2137" s="2"/>
      <c r="FB2137" s="2"/>
      <c r="FC2137" s="2"/>
      <c r="FD2137" s="2"/>
      <c r="FE2137" s="2"/>
      <c r="FF2137" s="2"/>
      <c r="FG2137" s="2"/>
      <c r="FH2137" s="2"/>
      <c r="FI2137" s="2"/>
      <c r="FJ2137" s="2"/>
      <c r="FK2137" s="2"/>
      <c r="FL2137" s="2"/>
      <c r="FM2137" s="2"/>
      <c r="FN2137" s="2"/>
      <c r="FO2137" s="2"/>
      <c r="FP2137" s="2"/>
      <c r="FQ2137" s="2"/>
      <c r="FR2137" s="2"/>
      <c r="FS2137" s="2"/>
      <c r="FT2137" s="2"/>
      <c r="FU2137" s="2"/>
      <c r="FV2137" s="2"/>
      <c r="FW2137" s="2"/>
      <c r="FX2137" s="2"/>
      <c r="FY2137" s="2"/>
      <c r="FZ2137" s="2"/>
      <c r="GA2137" s="2"/>
      <c r="GB2137" s="2"/>
      <c r="GC2137" s="2"/>
      <c r="GD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</row>
    <row r="2138" spans="1:197" s="1" customFormat="1" x14ac:dyDescent="0.25">
      <c r="A2138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N2138" s="107"/>
      <c r="O2138" s="107"/>
      <c r="P2138"/>
      <c r="Q2138"/>
      <c r="R2138" s="108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  <c r="EW2138" s="2"/>
      <c r="EX2138" s="2"/>
      <c r="EY2138" s="2"/>
      <c r="EZ2138" s="2"/>
      <c r="FA2138" s="2"/>
      <c r="FB2138" s="2"/>
      <c r="FC2138" s="2"/>
      <c r="FD2138" s="2"/>
      <c r="FE2138" s="2"/>
      <c r="FF2138" s="2"/>
      <c r="FG2138" s="2"/>
      <c r="FH2138" s="2"/>
      <c r="FI2138" s="2"/>
      <c r="FJ2138" s="2"/>
      <c r="FK2138" s="2"/>
      <c r="FL2138" s="2"/>
      <c r="FM2138" s="2"/>
      <c r="FN2138" s="2"/>
      <c r="FO2138" s="2"/>
      <c r="FP2138" s="2"/>
      <c r="FQ2138" s="2"/>
      <c r="FR2138" s="2"/>
      <c r="FS2138" s="2"/>
      <c r="FT2138" s="2"/>
      <c r="FU2138" s="2"/>
      <c r="FV2138" s="2"/>
      <c r="FW2138" s="2"/>
      <c r="FX2138" s="2"/>
      <c r="FY2138" s="2"/>
      <c r="FZ2138" s="2"/>
      <c r="GA2138" s="2"/>
      <c r="GB2138" s="2"/>
      <c r="GC2138" s="2"/>
      <c r="GD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</row>
    <row r="2139" spans="1:197" s="1" customFormat="1" x14ac:dyDescent="0.25">
      <c r="A2139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N2139" s="107"/>
      <c r="O2139" s="107"/>
      <c r="P2139"/>
      <c r="Q2139"/>
      <c r="R2139" s="108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  <c r="EW2139" s="2"/>
      <c r="EX2139" s="2"/>
      <c r="EY2139" s="2"/>
      <c r="EZ2139" s="2"/>
      <c r="FA2139" s="2"/>
      <c r="FB2139" s="2"/>
      <c r="FC2139" s="2"/>
      <c r="FD2139" s="2"/>
      <c r="FE2139" s="2"/>
      <c r="FF2139" s="2"/>
      <c r="FG2139" s="2"/>
      <c r="FH2139" s="2"/>
      <c r="FI2139" s="2"/>
      <c r="FJ2139" s="2"/>
      <c r="FK2139" s="2"/>
      <c r="FL2139" s="2"/>
      <c r="FM2139" s="2"/>
      <c r="FN2139" s="2"/>
      <c r="FO2139" s="2"/>
      <c r="FP2139" s="2"/>
      <c r="FQ2139" s="2"/>
      <c r="FR2139" s="2"/>
      <c r="FS2139" s="2"/>
      <c r="FT2139" s="2"/>
      <c r="FU2139" s="2"/>
      <c r="FV2139" s="2"/>
      <c r="FW2139" s="2"/>
      <c r="FX2139" s="2"/>
      <c r="FY2139" s="2"/>
      <c r="FZ2139" s="2"/>
      <c r="GA2139" s="2"/>
      <c r="GB2139" s="2"/>
      <c r="GC2139" s="2"/>
      <c r="GD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</row>
    <row r="2140" spans="1:197" s="1" customFormat="1" x14ac:dyDescent="0.25">
      <c r="A2140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/>
      <c r="Q2140"/>
      <c r="R2140" s="108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  <c r="EW2140" s="2"/>
      <c r="EX2140" s="2"/>
      <c r="EY2140" s="2"/>
      <c r="EZ2140" s="2"/>
      <c r="FA2140" s="2"/>
      <c r="FB2140" s="2"/>
      <c r="FC2140" s="2"/>
      <c r="FD2140" s="2"/>
      <c r="FE2140" s="2"/>
      <c r="FF2140" s="2"/>
      <c r="FG2140" s="2"/>
      <c r="FH2140" s="2"/>
      <c r="FI2140" s="2"/>
      <c r="FJ2140" s="2"/>
      <c r="FK2140" s="2"/>
      <c r="FL2140" s="2"/>
      <c r="FM2140" s="2"/>
      <c r="FN2140" s="2"/>
      <c r="FO2140" s="2"/>
      <c r="FP2140" s="2"/>
      <c r="FQ2140" s="2"/>
      <c r="FR2140" s="2"/>
      <c r="FS2140" s="2"/>
      <c r="FT2140" s="2"/>
      <c r="FU2140" s="2"/>
      <c r="FV2140" s="2"/>
      <c r="FW2140" s="2"/>
      <c r="FX2140" s="2"/>
      <c r="FY2140" s="2"/>
      <c r="FZ2140" s="2"/>
      <c r="GA2140" s="2"/>
      <c r="GB2140" s="2"/>
      <c r="GC2140" s="2"/>
      <c r="GD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</row>
    <row r="2141" spans="1:197" s="1" customFormat="1" x14ac:dyDescent="0.25">
      <c r="A2141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N2141" s="107"/>
      <c r="O2141" s="107"/>
      <c r="P2141"/>
      <c r="Q2141"/>
      <c r="R2141" s="108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  <c r="EW2141" s="2"/>
      <c r="EX2141" s="2"/>
      <c r="EY2141" s="2"/>
      <c r="EZ2141" s="2"/>
      <c r="FA2141" s="2"/>
      <c r="FB2141" s="2"/>
      <c r="FC2141" s="2"/>
      <c r="FD2141" s="2"/>
      <c r="FE2141" s="2"/>
      <c r="FF2141" s="2"/>
      <c r="FG2141" s="2"/>
      <c r="FH2141" s="2"/>
      <c r="FI2141" s="2"/>
      <c r="FJ2141" s="2"/>
      <c r="FK2141" s="2"/>
      <c r="FL2141" s="2"/>
      <c r="FM2141" s="2"/>
      <c r="FN2141" s="2"/>
      <c r="FO2141" s="2"/>
      <c r="FP2141" s="2"/>
      <c r="FQ2141" s="2"/>
      <c r="FR2141" s="2"/>
      <c r="FS2141" s="2"/>
      <c r="FT2141" s="2"/>
      <c r="FU2141" s="2"/>
      <c r="FV2141" s="2"/>
      <c r="FW2141" s="2"/>
      <c r="FX2141" s="2"/>
      <c r="FY2141" s="2"/>
      <c r="FZ2141" s="2"/>
      <c r="GA2141" s="2"/>
      <c r="GB2141" s="2"/>
      <c r="GC2141" s="2"/>
      <c r="GD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</row>
    <row r="2142" spans="1:197" s="1" customFormat="1" x14ac:dyDescent="0.25">
      <c r="A2142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N2142" s="107"/>
      <c r="O2142" s="107"/>
      <c r="P2142"/>
      <c r="Q2142"/>
      <c r="R2142" s="108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  <c r="EW2142" s="2"/>
      <c r="EX2142" s="2"/>
      <c r="EY2142" s="2"/>
      <c r="EZ2142" s="2"/>
      <c r="FA2142" s="2"/>
      <c r="FB2142" s="2"/>
      <c r="FC2142" s="2"/>
      <c r="FD2142" s="2"/>
      <c r="FE2142" s="2"/>
      <c r="FF2142" s="2"/>
      <c r="FG2142" s="2"/>
      <c r="FH2142" s="2"/>
      <c r="FI2142" s="2"/>
      <c r="FJ2142" s="2"/>
      <c r="FK2142" s="2"/>
      <c r="FL2142" s="2"/>
      <c r="FM2142" s="2"/>
      <c r="FN2142" s="2"/>
      <c r="FO2142" s="2"/>
      <c r="FP2142" s="2"/>
      <c r="FQ2142" s="2"/>
      <c r="FR2142" s="2"/>
      <c r="FS2142" s="2"/>
      <c r="FT2142" s="2"/>
      <c r="FU2142" s="2"/>
      <c r="FV2142" s="2"/>
      <c r="FW2142" s="2"/>
      <c r="FX2142" s="2"/>
      <c r="FY2142" s="2"/>
      <c r="FZ2142" s="2"/>
      <c r="GA2142" s="2"/>
      <c r="GB2142" s="2"/>
      <c r="GC2142" s="2"/>
      <c r="GD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</row>
    <row r="2143" spans="1:197" s="1" customFormat="1" x14ac:dyDescent="0.25">
      <c r="A2143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N2143" s="107"/>
      <c r="O2143" s="107"/>
      <c r="P2143"/>
      <c r="Q2143"/>
      <c r="R2143" s="108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  <c r="EW2143" s="2"/>
      <c r="EX2143" s="2"/>
      <c r="EY2143" s="2"/>
      <c r="EZ2143" s="2"/>
      <c r="FA2143" s="2"/>
      <c r="FB2143" s="2"/>
      <c r="FC2143" s="2"/>
      <c r="FD2143" s="2"/>
      <c r="FE2143" s="2"/>
      <c r="FF2143" s="2"/>
      <c r="FG2143" s="2"/>
      <c r="FH2143" s="2"/>
      <c r="FI2143" s="2"/>
      <c r="FJ2143" s="2"/>
      <c r="FK2143" s="2"/>
      <c r="FL2143" s="2"/>
      <c r="FM2143" s="2"/>
      <c r="FN2143" s="2"/>
      <c r="FO2143" s="2"/>
      <c r="FP2143" s="2"/>
      <c r="FQ2143" s="2"/>
      <c r="FR2143" s="2"/>
      <c r="FS2143" s="2"/>
      <c r="FT2143" s="2"/>
      <c r="FU2143" s="2"/>
      <c r="FV2143" s="2"/>
      <c r="FW2143" s="2"/>
      <c r="FX2143" s="2"/>
      <c r="FY2143" s="2"/>
      <c r="FZ2143" s="2"/>
      <c r="GA2143" s="2"/>
      <c r="GB2143" s="2"/>
      <c r="GC2143" s="2"/>
      <c r="GD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</row>
    <row r="2144" spans="1:197" s="1" customFormat="1" x14ac:dyDescent="0.25">
      <c r="A2144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N2144" s="107"/>
      <c r="O2144" s="107"/>
      <c r="P2144"/>
      <c r="Q2144"/>
      <c r="R2144" s="108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  <c r="EW2144" s="2"/>
      <c r="EX2144" s="2"/>
      <c r="EY2144" s="2"/>
      <c r="EZ2144" s="2"/>
      <c r="FA2144" s="2"/>
      <c r="FB2144" s="2"/>
      <c r="FC2144" s="2"/>
      <c r="FD2144" s="2"/>
      <c r="FE2144" s="2"/>
      <c r="FF2144" s="2"/>
      <c r="FG2144" s="2"/>
      <c r="FH2144" s="2"/>
      <c r="FI2144" s="2"/>
      <c r="FJ2144" s="2"/>
      <c r="FK2144" s="2"/>
      <c r="FL2144" s="2"/>
      <c r="FM2144" s="2"/>
      <c r="FN2144" s="2"/>
      <c r="FO2144" s="2"/>
      <c r="FP2144" s="2"/>
      <c r="FQ2144" s="2"/>
      <c r="FR2144" s="2"/>
      <c r="FS2144" s="2"/>
      <c r="FT2144" s="2"/>
      <c r="FU2144" s="2"/>
      <c r="FV2144" s="2"/>
      <c r="FW2144" s="2"/>
      <c r="FX2144" s="2"/>
      <c r="FY2144" s="2"/>
      <c r="FZ2144" s="2"/>
      <c r="GA2144" s="2"/>
      <c r="GB2144" s="2"/>
      <c r="GC2144" s="2"/>
      <c r="GD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</row>
    <row r="2145" spans="1:197" s="1" customFormat="1" x14ac:dyDescent="0.25">
      <c r="A2145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N2145" s="107"/>
      <c r="O2145" s="107"/>
      <c r="P2145"/>
      <c r="Q2145"/>
      <c r="R2145" s="108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  <c r="EW2145" s="2"/>
      <c r="EX2145" s="2"/>
      <c r="EY2145" s="2"/>
      <c r="EZ2145" s="2"/>
      <c r="FA2145" s="2"/>
      <c r="FB2145" s="2"/>
      <c r="FC2145" s="2"/>
      <c r="FD2145" s="2"/>
      <c r="FE2145" s="2"/>
      <c r="FF2145" s="2"/>
      <c r="FG2145" s="2"/>
      <c r="FH2145" s="2"/>
      <c r="FI2145" s="2"/>
      <c r="FJ2145" s="2"/>
      <c r="FK2145" s="2"/>
      <c r="FL2145" s="2"/>
      <c r="FM2145" s="2"/>
      <c r="FN2145" s="2"/>
      <c r="FO2145" s="2"/>
      <c r="FP2145" s="2"/>
      <c r="FQ2145" s="2"/>
      <c r="FR2145" s="2"/>
      <c r="FS2145" s="2"/>
      <c r="FT2145" s="2"/>
      <c r="FU2145" s="2"/>
      <c r="FV2145" s="2"/>
      <c r="FW2145" s="2"/>
      <c r="FX2145" s="2"/>
      <c r="FY2145" s="2"/>
      <c r="FZ2145" s="2"/>
      <c r="GA2145" s="2"/>
      <c r="GB2145" s="2"/>
      <c r="GC2145" s="2"/>
      <c r="GD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</row>
    <row r="2146" spans="1:197" s="1" customFormat="1" x14ac:dyDescent="0.25">
      <c r="A2146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N2146" s="107"/>
      <c r="O2146" s="107"/>
      <c r="P2146"/>
      <c r="Q2146"/>
      <c r="R2146" s="108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</row>
    <row r="2147" spans="1:197" s="1" customFormat="1" x14ac:dyDescent="0.25">
      <c r="A214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N2147" s="107"/>
      <c r="O2147" s="107"/>
      <c r="P2147"/>
      <c r="Q2147"/>
      <c r="R2147" s="108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  <c r="EW2147" s="2"/>
      <c r="EX2147" s="2"/>
      <c r="EY2147" s="2"/>
      <c r="EZ2147" s="2"/>
      <c r="FA2147" s="2"/>
      <c r="FB2147" s="2"/>
      <c r="FC2147" s="2"/>
      <c r="FD2147" s="2"/>
      <c r="FE2147" s="2"/>
      <c r="FF2147" s="2"/>
      <c r="FG2147" s="2"/>
      <c r="FH2147" s="2"/>
      <c r="FI2147" s="2"/>
      <c r="FJ2147" s="2"/>
      <c r="FK2147" s="2"/>
      <c r="FL2147" s="2"/>
      <c r="FM2147" s="2"/>
      <c r="FN2147" s="2"/>
      <c r="FO2147" s="2"/>
      <c r="FP2147" s="2"/>
      <c r="FQ2147" s="2"/>
      <c r="FR2147" s="2"/>
      <c r="FS2147" s="2"/>
      <c r="FT2147" s="2"/>
      <c r="FU2147" s="2"/>
      <c r="FV2147" s="2"/>
      <c r="FW2147" s="2"/>
      <c r="FX2147" s="2"/>
      <c r="FY2147" s="2"/>
      <c r="FZ2147" s="2"/>
      <c r="GA2147" s="2"/>
      <c r="GB2147" s="2"/>
      <c r="GC2147" s="2"/>
      <c r="GD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</row>
    <row r="2148" spans="1:197" s="1" customFormat="1" x14ac:dyDescent="0.25">
      <c r="A2148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N2148" s="107"/>
      <c r="O2148" s="107"/>
      <c r="P2148"/>
      <c r="Q2148"/>
      <c r="R2148" s="108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  <c r="EW2148" s="2"/>
      <c r="EX2148" s="2"/>
      <c r="EY2148" s="2"/>
      <c r="EZ2148" s="2"/>
      <c r="FA2148" s="2"/>
      <c r="FB2148" s="2"/>
      <c r="FC2148" s="2"/>
      <c r="FD2148" s="2"/>
      <c r="FE2148" s="2"/>
      <c r="FF2148" s="2"/>
      <c r="FG2148" s="2"/>
      <c r="FH2148" s="2"/>
      <c r="FI2148" s="2"/>
      <c r="FJ2148" s="2"/>
      <c r="FK2148" s="2"/>
      <c r="FL2148" s="2"/>
      <c r="FM2148" s="2"/>
      <c r="FN2148" s="2"/>
      <c r="FO2148" s="2"/>
      <c r="FP2148" s="2"/>
      <c r="FQ2148" s="2"/>
      <c r="FR2148" s="2"/>
      <c r="FS2148" s="2"/>
      <c r="FT2148" s="2"/>
      <c r="FU2148" s="2"/>
      <c r="FV2148" s="2"/>
      <c r="FW2148" s="2"/>
      <c r="FX2148" s="2"/>
      <c r="FY2148" s="2"/>
      <c r="FZ2148" s="2"/>
      <c r="GA2148" s="2"/>
      <c r="GB2148" s="2"/>
      <c r="GC2148" s="2"/>
      <c r="GD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</row>
    <row r="2149" spans="1:197" s="1" customFormat="1" x14ac:dyDescent="0.25">
      <c r="A2149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N2149" s="107"/>
      <c r="O2149" s="107"/>
      <c r="P2149"/>
      <c r="Q2149"/>
      <c r="R2149" s="108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  <c r="EW2149" s="2"/>
      <c r="EX2149" s="2"/>
      <c r="EY2149" s="2"/>
      <c r="EZ2149" s="2"/>
      <c r="FA2149" s="2"/>
      <c r="FB2149" s="2"/>
      <c r="FC2149" s="2"/>
      <c r="FD2149" s="2"/>
      <c r="FE2149" s="2"/>
      <c r="FF2149" s="2"/>
      <c r="FG2149" s="2"/>
      <c r="FH2149" s="2"/>
      <c r="FI2149" s="2"/>
      <c r="FJ2149" s="2"/>
      <c r="FK2149" s="2"/>
      <c r="FL2149" s="2"/>
      <c r="FM2149" s="2"/>
      <c r="FN2149" s="2"/>
      <c r="FO2149" s="2"/>
      <c r="FP2149" s="2"/>
      <c r="FQ2149" s="2"/>
      <c r="FR2149" s="2"/>
      <c r="FS2149" s="2"/>
      <c r="FT2149" s="2"/>
      <c r="FU2149" s="2"/>
      <c r="FV2149" s="2"/>
      <c r="FW2149" s="2"/>
      <c r="FX2149" s="2"/>
      <c r="FY2149" s="2"/>
      <c r="FZ2149" s="2"/>
      <c r="GA2149" s="2"/>
      <c r="GB2149" s="2"/>
      <c r="GC2149" s="2"/>
      <c r="GD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</row>
    <row r="2150" spans="1:197" s="1" customFormat="1" x14ac:dyDescent="0.25">
      <c r="A2150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N2150" s="107"/>
      <c r="O2150" s="107"/>
      <c r="P2150"/>
      <c r="Q2150"/>
      <c r="R2150" s="108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  <c r="EW2150" s="2"/>
      <c r="EX2150" s="2"/>
      <c r="EY2150" s="2"/>
      <c r="EZ2150" s="2"/>
      <c r="FA2150" s="2"/>
      <c r="FB2150" s="2"/>
      <c r="FC2150" s="2"/>
      <c r="FD2150" s="2"/>
      <c r="FE2150" s="2"/>
      <c r="FF2150" s="2"/>
      <c r="FG2150" s="2"/>
      <c r="FH2150" s="2"/>
      <c r="FI2150" s="2"/>
      <c r="FJ2150" s="2"/>
      <c r="FK2150" s="2"/>
      <c r="FL2150" s="2"/>
      <c r="FM2150" s="2"/>
      <c r="FN2150" s="2"/>
      <c r="FO2150" s="2"/>
      <c r="FP2150" s="2"/>
      <c r="FQ2150" s="2"/>
      <c r="FR2150" s="2"/>
      <c r="FS2150" s="2"/>
      <c r="FT2150" s="2"/>
      <c r="FU2150" s="2"/>
      <c r="FV2150" s="2"/>
      <c r="FW2150" s="2"/>
      <c r="FX2150" s="2"/>
      <c r="FY2150" s="2"/>
      <c r="FZ2150" s="2"/>
      <c r="GA2150" s="2"/>
      <c r="GB2150" s="2"/>
      <c r="GC2150" s="2"/>
      <c r="GD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</row>
    <row r="2151" spans="1:197" s="1" customFormat="1" x14ac:dyDescent="0.25">
      <c r="A2151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N2151" s="107"/>
      <c r="O2151" s="107"/>
      <c r="P2151"/>
      <c r="Q2151"/>
      <c r="R2151" s="108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  <c r="EW2151" s="2"/>
      <c r="EX2151" s="2"/>
      <c r="EY2151" s="2"/>
      <c r="EZ2151" s="2"/>
      <c r="FA2151" s="2"/>
      <c r="FB2151" s="2"/>
      <c r="FC2151" s="2"/>
      <c r="FD2151" s="2"/>
      <c r="FE2151" s="2"/>
      <c r="FF2151" s="2"/>
      <c r="FG2151" s="2"/>
      <c r="FH2151" s="2"/>
      <c r="FI2151" s="2"/>
      <c r="FJ2151" s="2"/>
      <c r="FK2151" s="2"/>
      <c r="FL2151" s="2"/>
      <c r="FM2151" s="2"/>
      <c r="FN2151" s="2"/>
      <c r="FO2151" s="2"/>
      <c r="FP2151" s="2"/>
      <c r="FQ2151" s="2"/>
      <c r="FR2151" s="2"/>
      <c r="FS2151" s="2"/>
      <c r="FT2151" s="2"/>
      <c r="FU2151" s="2"/>
      <c r="FV2151" s="2"/>
      <c r="FW2151" s="2"/>
      <c r="FX2151" s="2"/>
      <c r="FY2151" s="2"/>
      <c r="FZ2151" s="2"/>
      <c r="GA2151" s="2"/>
      <c r="GB2151" s="2"/>
      <c r="GC2151" s="2"/>
      <c r="GD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</row>
    <row r="2152" spans="1:197" s="1" customFormat="1" x14ac:dyDescent="0.25">
      <c r="A2152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  <c r="P2152"/>
      <c r="Q2152"/>
      <c r="R2152" s="108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</row>
    <row r="2153" spans="1:197" s="1" customFormat="1" x14ac:dyDescent="0.25">
      <c r="A2153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N2153" s="107"/>
      <c r="O2153" s="107"/>
      <c r="P2153"/>
      <c r="Q2153"/>
      <c r="R2153" s="108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  <c r="EW2153" s="2"/>
      <c r="EX2153" s="2"/>
      <c r="EY2153" s="2"/>
      <c r="EZ2153" s="2"/>
      <c r="FA2153" s="2"/>
      <c r="FB2153" s="2"/>
      <c r="FC2153" s="2"/>
      <c r="FD2153" s="2"/>
      <c r="FE2153" s="2"/>
      <c r="FF2153" s="2"/>
      <c r="FG2153" s="2"/>
      <c r="FH2153" s="2"/>
      <c r="FI2153" s="2"/>
      <c r="FJ2153" s="2"/>
      <c r="FK2153" s="2"/>
      <c r="FL2153" s="2"/>
      <c r="FM2153" s="2"/>
      <c r="FN2153" s="2"/>
      <c r="FO2153" s="2"/>
      <c r="FP2153" s="2"/>
      <c r="FQ2153" s="2"/>
      <c r="FR2153" s="2"/>
      <c r="FS2153" s="2"/>
      <c r="FT2153" s="2"/>
      <c r="FU2153" s="2"/>
      <c r="FV2153" s="2"/>
      <c r="FW2153" s="2"/>
      <c r="FX2153" s="2"/>
      <c r="FY2153" s="2"/>
      <c r="FZ2153" s="2"/>
      <c r="GA2153" s="2"/>
      <c r="GB2153" s="2"/>
      <c r="GC2153" s="2"/>
      <c r="GD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</row>
    <row r="2154" spans="1:197" s="1" customFormat="1" x14ac:dyDescent="0.25">
      <c r="A2154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N2154" s="107"/>
      <c r="O2154" s="107"/>
      <c r="P2154"/>
      <c r="Q2154"/>
      <c r="R2154" s="108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  <c r="EW2154" s="2"/>
      <c r="EX2154" s="2"/>
      <c r="EY2154" s="2"/>
      <c r="EZ2154" s="2"/>
      <c r="FA2154" s="2"/>
      <c r="FB2154" s="2"/>
      <c r="FC2154" s="2"/>
      <c r="FD2154" s="2"/>
      <c r="FE2154" s="2"/>
      <c r="FF2154" s="2"/>
      <c r="FG2154" s="2"/>
      <c r="FH2154" s="2"/>
      <c r="FI2154" s="2"/>
      <c r="FJ2154" s="2"/>
      <c r="FK2154" s="2"/>
      <c r="FL2154" s="2"/>
      <c r="FM2154" s="2"/>
      <c r="FN2154" s="2"/>
      <c r="FO2154" s="2"/>
      <c r="FP2154" s="2"/>
      <c r="FQ2154" s="2"/>
      <c r="FR2154" s="2"/>
      <c r="FS2154" s="2"/>
      <c r="FT2154" s="2"/>
      <c r="FU2154" s="2"/>
      <c r="FV2154" s="2"/>
      <c r="FW2154" s="2"/>
      <c r="FX2154" s="2"/>
      <c r="FY2154" s="2"/>
      <c r="FZ2154" s="2"/>
      <c r="GA2154" s="2"/>
      <c r="GB2154" s="2"/>
      <c r="GC2154" s="2"/>
      <c r="GD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</row>
    <row r="2155" spans="1:197" s="1" customFormat="1" x14ac:dyDescent="0.25">
      <c r="A2155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N2155" s="107"/>
      <c r="O2155" s="107"/>
      <c r="P2155"/>
      <c r="Q2155"/>
      <c r="R2155" s="108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  <c r="EW2155" s="2"/>
      <c r="EX2155" s="2"/>
      <c r="EY2155" s="2"/>
      <c r="EZ2155" s="2"/>
      <c r="FA2155" s="2"/>
      <c r="FB2155" s="2"/>
      <c r="FC2155" s="2"/>
      <c r="FD2155" s="2"/>
      <c r="FE2155" s="2"/>
      <c r="FF2155" s="2"/>
      <c r="FG2155" s="2"/>
      <c r="FH2155" s="2"/>
      <c r="FI2155" s="2"/>
      <c r="FJ2155" s="2"/>
      <c r="FK2155" s="2"/>
      <c r="FL2155" s="2"/>
      <c r="FM2155" s="2"/>
      <c r="FN2155" s="2"/>
      <c r="FO2155" s="2"/>
      <c r="FP2155" s="2"/>
      <c r="FQ2155" s="2"/>
      <c r="FR2155" s="2"/>
      <c r="FS2155" s="2"/>
      <c r="FT2155" s="2"/>
      <c r="FU2155" s="2"/>
      <c r="FV2155" s="2"/>
      <c r="FW2155" s="2"/>
      <c r="FX2155" s="2"/>
      <c r="FY2155" s="2"/>
      <c r="FZ2155" s="2"/>
      <c r="GA2155" s="2"/>
      <c r="GB2155" s="2"/>
      <c r="GC2155" s="2"/>
      <c r="GD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</row>
    <row r="2156" spans="1:197" s="1" customFormat="1" x14ac:dyDescent="0.25">
      <c r="A2156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N2156" s="107"/>
      <c r="O2156" s="107"/>
      <c r="P2156"/>
      <c r="Q2156"/>
      <c r="R2156" s="108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  <c r="EW2156" s="2"/>
      <c r="EX2156" s="2"/>
      <c r="EY2156" s="2"/>
      <c r="EZ2156" s="2"/>
      <c r="FA2156" s="2"/>
      <c r="FB2156" s="2"/>
      <c r="FC2156" s="2"/>
      <c r="FD2156" s="2"/>
      <c r="FE2156" s="2"/>
      <c r="FF2156" s="2"/>
      <c r="FG2156" s="2"/>
      <c r="FH2156" s="2"/>
      <c r="FI2156" s="2"/>
      <c r="FJ2156" s="2"/>
      <c r="FK2156" s="2"/>
      <c r="FL2156" s="2"/>
      <c r="FM2156" s="2"/>
      <c r="FN2156" s="2"/>
      <c r="FO2156" s="2"/>
      <c r="FP2156" s="2"/>
      <c r="FQ2156" s="2"/>
      <c r="FR2156" s="2"/>
      <c r="FS2156" s="2"/>
      <c r="FT2156" s="2"/>
      <c r="FU2156" s="2"/>
      <c r="FV2156" s="2"/>
      <c r="FW2156" s="2"/>
      <c r="FX2156" s="2"/>
      <c r="FY2156" s="2"/>
      <c r="FZ2156" s="2"/>
      <c r="GA2156" s="2"/>
      <c r="GB2156" s="2"/>
      <c r="GC2156" s="2"/>
      <c r="GD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</row>
    <row r="2157" spans="1:197" s="1" customFormat="1" x14ac:dyDescent="0.25">
      <c r="A215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N2157" s="107"/>
      <c r="O2157" s="107"/>
      <c r="P2157"/>
      <c r="Q2157"/>
      <c r="R2157" s="108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  <c r="EW2157" s="2"/>
      <c r="EX2157" s="2"/>
      <c r="EY2157" s="2"/>
      <c r="EZ2157" s="2"/>
      <c r="FA2157" s="2"/>
      <c r="FB2157" s="2"/>
      <c r="FC2157" s="2"/>
      <c r="FD2157" s="2"/>
      <c r="FE2157" s="2"/>
      <c r="FF2157" s="2"/>
      <c r="FG2157" s="2"/>
      <c r="FH2157" s="2"/>
      <c r="FI2157" s="2"/>
      <c r="FJ2157" s="2"/>
      <c r="FK2157" s="2"/>
      <c r="FL2157" s="2"/>
      <c r="FM2157" s="2"/>
      <c r="FN2157" s="2"/>
      <c r="FO2157" s="2"/>
      <c r="FP2157" s="2"/>
      <c r="FQ2157" s="2"/>
      <c r="FR2157" s="2"/>
      <c r="FS2157" s="2"/>
      <c r="FT2157" s="2"/>
      <c r="FU2157" s="2"/>
      <c r="FV2157" s="2"/>
      <c r="FW2157" s="2"/>
      <c r="FX2157" s="2"/>
      <c r="FY2157" s="2"/>
      <c r="FZ2157" s="2"/>
      <c r="GA2157" s="2"/>
      <c r="GB2157" s="2"/>
      <c r="GC2157" s="2"/>
      <c r="GD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</row>
    <row r="2158" spans="1:197" s="1" customFormat="1" x14ac:dyDescent="0.25">
      <c r="A2158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N2158" s="107"/>
      <c r="O2158" s="107"/>
      <c r="P2158"/>
      <c r="Q2158"/>
      <c r="R2158" s="108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</row>
    <row r="2159" spans="1:197" s="1" customFormat="1" x14ac:dyDescent="0.25">
      <c r="A2159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N2159" s="107"/>
      <c r="O2159" s="107"/>
      <c r="P2159"/>
      <c r="Q2159"/>
      <c r="R2159" s="108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</row>
    <row r="2160" spans="1:197" s="1" customFormat="1" x14ac:dyDescent="0.25">
      <c r="A2160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N2160" s="107"/>
      <c r="O2160" s="107"/>
      <c r="P2160"/>
      <c r="Q2160"/>
      <c r="R2160" s="108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  <c r="EW2160" s="2"/>
      <c r="EX2160" s="2"/>
      <c r="EY2160" s="2"/>
      <c r="EZ2160" s="2"/>
      <c r="FA2160" s="2"/>
      <c r="FB2160" s="2"/>
      <c r="FC2160" s="2"/>
      <c r="FD2160" s="2"/>
      <c r="FE2160" s="2"/>
      <c r="FF2160" s="2"/>
      <c r="FG2160" s="2"/>
      <c r="FH2160" s="2"/>
      <c r="FI2160" s="2"/>
      <c r="FJ2160" s="2"/>
      <c r="FK2160" s="2"/>
      <c r="FL2160" s="2"/>
      <c r="FM2160" s="2"/>
      <c r="FN2160" s="2"/>
      <c r="FO2160" s="2"/>
      <c r="FP2160" s="2"/>
      <c r="FQ2160" s="2"/>
      <c r="FR2160" s="2"/>
      <c r="FS2160" s="2"/>
      <c r="FT2160" s="2"/>
      <c r="FU2160" s="2"/>
      <c r="FV2160" s="2"/>
      <c r="FW2160" s="2"/>
      <c r="FX2160" s="2"/>
      <c r="FY2160" s="2"/>
      <c r="FZ2160" s="2"/>
      <c r="GA2160" s="2"/>
      <c r="GB2160" s="2"/>
      <c r="GC2160" s="2"/>
      <c r="GD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</row>
    <row r="2161" spans="1:197" s="1" customFormat="1" x14ac:dyDescent="0.25">
      <c r="A2161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N2161" s="107"/>
      <c r="O2161" s="107"/>
      <c r="P2161"/>
      <c r="Q2161"/>
      <c r="R2161" s="108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  <c r="EW2161" s="2"/>
      <c r="EX2161" s="2"/>
      <c r="EY2161" s="2"/>
      <c r="EZ2161" s="2"/>
      <c r="FA2161" s="2"/>
      <c r="FB2161" s="2"/>
      <c r="FC2161" s="2"/>
      <c r="FD2161" s="2"/>
      <c r="FE2161" s="2"/>
      <c r="FF2161" s="2"/>
      <c r="FG2161" s="2"/>
      <c r="FH2161" s="2"/>
      <c r="FI2161" s="2"/>
      <c r="FJ2161" s="2"/>
      <c r="FK2161" s="2"/>
      <c r="FL2161" s="2"/>
      <c r="FM2161" s="2"/>
      <c r="FN2161" s="2"/>
      <c r="FO2161" s="2"/>
      <c r="FP2161" s="2"/>
      <c r="FQ2161" s="2"/>
      <c r="FR2161" s="2"/>
      <c r="FS2161" s="2"/>
      <c r="FT2161" s="2"/>
      <c r="FU2161" s="2"/>
      <c r="FV2161" s="2"/>
      <c r="FW2161" s="2"/>
      <c r="FX2161" s="2"/>
      <c r="FY2161" s="2"/>
      <c r="FZ2161" s="2"/>
      <c r="GA2161" s="2"/>
      <c r="GB2161" s="2"/>
      <c r="GC2161" s="2"/>
      <c r="GD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</row>
    <row r="2162" spans="1:197" s="1" customFormat="1" x14ac:dyDescent="0.25">
      <c r="A2162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N2162" s="107"/>
      <c r="O2162" s="107"/>
      <c r="P2162"/>
      <c r="Q2162"/>
      <c r="R2162" s="108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</row>
    <row r="2163" spans="1:197" s="1" customFormat="1" x14ac:dyDescent="0.25">
      <c r="A2163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N2163" s="107"/>
      <c r="O2163" s="107"/>
      <c r="P2163"/>
      <c r="Q2163"/>
      <c r="R2163" s="108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  <c r="EW2163" s="2"/>
      <c r="EX2163" s="2"/>
      <c r="EY2163" s="2"/>
      <c r="EZ2163" s="2"/>
      <c r="FA2163" s="2"/>
      <c r="FB2163" s="2"/>
      <c r="FC2163" s="2"/>
      <c r="FD2163" s="2"/>
      <c r="FE2163" s="2"/>
      <c r="FF2163" s="2"/>
      <c r="FG2163" s="2"/>
      <c r="FH2163" s="2"/>
      <c r="FI2163" s="2"/>
      <c r="FJ2163" s="2"/>
      <c r="FK2163" s="2"/>
      <c r="FL2163" s="2"/>
      <c r="FM2163" s="2"/>
      <c r="FN2163" s="2"/>
      <c r="FO2163" s="2"/>
      <c r="FP2163" s="2"/>
      <c r="FQ2163" s="2"/>
      <c r="FR2163" s="2"/>
      <c r="FS2163" s="2"/>
      <c r="FT2163" s="2"/>
      <c r="FU2163" s="2"/>
      <c r="FV2163" s="2"/>
      <c r="FW2163" s="2"/>
      <c r="FX2163" s="2"/>
      <c r="FY2163" s="2"/>
      <c r="FZ2163" s="2"/>
      <c r="GA2163" s="2"/>
      <c r="GB2163" s="2"/>
      <c r="GC2163" s="2"/>
      <c r="GD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</row>
    <row r="2164" spans="1:197" s="1" customFormat="1" x14ac:dyDescent="0.25">
      <c r="A2164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N2164" s="107"/>
      <c r="O2164" s="107"/>
      <c r="P2164"/>
      <c r="Q2164"/>
      <c r="R2164" s="108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  <c r="EW2164" s="2"/>
      <c r="EX2164" s="2"/>
      <c r="EY2164" s="2"/>
      <c r="EZ2164" s="2"/>
      <c r="FA2164" s="2"/>
      <c r="FB2164" s="2"/>
      <c r="FC2164" s="2"/>
      <c r="FD2164" s="2"/>
      <c r="FE2164" s="2"/>
      <c r="FF2164" s="2"/>
      <c r="FG2164" s="2"/>
      <c r="FH2164" s="2"/>
      <c r="FI2164" s="2"/>
      <c r="FJ2164" s="2"/>
      <c r="FK2164" s="2"/>
      <c r="FL2164" s="2"/>
      <c r="FM2164" s="2"/>
      <c r="FN2164" s="2"/>
      <c r="FO2164" s="2"/>
      <c r="FP2164" s="2"/>
      <c r="FQ2164" s="2"/>
      <c r="FR2164" s="2"/>
      <c r="FS2164" s="2"/>
      <c r="FT2164" s="2"/>
      <c r="FU2164" s="2"/>
      <c r="FV2164" s="2"/>
      <c r="FW2164" s="2"/>
      <c r="FX2164" s="2"/>
      <c r="FY2164" s="2"/>
      <c r="FZ2164" s="2"/>
      <c r="GA2164" s="2"/>
      <c r="GB2164" s="2"/>
      <c r="GC2164" s="2"/>
      <c r="GD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</row>
    <row r="2165" spans="1:197" s="1" customFormat="1" x14ac:dyDescent="0.25">
      <c r="A2165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N2165" s="107"/>
      <c r="O2165" s="107"/>
      <c r="P2165"/>
      <c r="Q2165"/>
      <c r="R2165" s="108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  <c r="EW2165" s="2"/>
      <c r="EX2165" s="2"/>
      <c r="EY2165" s="2"/>
      <c r="EZ2165" s="2"/>
      <c r="FA2165" s="2"/>
      <c r="FB2165" s="2"/>
      <c r="FC2165" s="2"/>
      <c r="FD2165" s="2"/>
      <c r="FE2165" s="2"/>
      <c r="FF2165" s="2"/>
      <c r="FG2165" s="2"/>
      <c r="FH2165" s="2"/>
      <c r="FI2165" s="2"/>
      <c r="FJ2165" s="2"/>
      <c r="FK2165" s="2"/>
      <c r="FL2165" s="2"/>
      <c r="FM2165" s="2"/>
      <c r="FN2165" s="2"/>
      <c r="FO2165" s="2"/>
      <c r="FP2165" s="2"/>
      <c r="FQ2165" s="2"/>
      <c r="FR2165" s="2"/>
      <c r="FS2165" s="2"/>
      <c r="FT2165" s="2"/>
      <c r="FU2165" s="2"/>
      <c r="FV2165" s="2"/>
      <c r="FW2165" s="2"/>
      <c r="FX2165" s="2"/>
      <c r="FY2165" s="2"/>
      <c r="FZ2165" s="2"/>
      <c r="GA2165" s="2"/>
      <c r="GB2165" s="2"/>
      <c r="GC2165" s="2"/>
      <c r="GD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</row>
    <row r="2166" spans="1:197" s="1" customFormat="1" x14ac:dyDescent="0.25">
      <c r="A2166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N2166" s="107"/>
      <c r="O2166" s="107"/>
      <c r="P2166"/>
      <c r="Q2166"/>
      <c r="R2166" s="108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  <c r="EW2166" s="2"/>
      <c r="EX2166" s="2"/>
      <c r="EY2166" s="2"/>
      <c r="EZ2166" s="2"/>
      <c r="FA2166" s="2"/>
      <c r="FB2166" s="2"/>
      <c r="FC2166" s="2"/>
      <c r="FD2166" s="2"/>
      <c r="FE2166" s="2"/>
      <c r="FF2166" s="2"/>
      <c r="FG2166" s="2"/>
      <c r="FH2166" s="2"/>
      <c r="FI2166" s="2"/>
      <c r="FJ2166" s="2"/>
      <c r="FK2166" s="2"/>
      <c r="FL2166" s="2"/>
      <c r="FM2166" s="2"/>
      <c r="FN2166" s="2"/>
      <c r="FO2166" s="2"/>
      <c r="FP2166" s="2"/>
      <c r="FQ2166" s="2"/>
      <c r="FR2166" s="2"/>
      <c r="FS2166" s="2"/>
      <c r="FT2166" s="2"/>
      <c r="FU2166" s="2"/>
      <c r="FV2166" s="2"/>
      <c r="FW2166" s="2"/>
      <c r="FX2166" s="2"/>
      <c r="FY2166" s="2"/>
      <c r="FZ2166" s="2"/>
      <c r="GA2166" s="2"/>
      <c r="GB2166" s="2"/>
      <c r="GC2166" s="2"/>
      <c r="GD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</row>
    <row r="2167" spans="1:197" s="1" customFormat="1" x14ac:dyDescent="0.25">
      <c r="A216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N2167" s="107"/>
      <c r="O2167" s="107"/>
      <c r="P2167"/>
      <c r="Q2167"/>
      <c r="R2167" s="108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  <c r="EW2167" s="2"/>
      <c r="EX2167" s="2"/>
      <c r="EY2167" s="2"/>
      <c r="EZ2167" s="2"/>
      <c r="FA2167" s="2"/>
      <c r="FB2167" s="2"/>
      <c r="FC2167" s="2"/>
      <c r="FD2167" s="2"/>
      <c r="FE2167" s="2"/>
      <c r="FF2167" s="2"/>
      <c r="FG2167" s="2"/>
      <c r="FH2167" s="2"/>
      <c r="FI2167" s="2"/>
      <c r="FJ2167" s="2"/>
      <c r="FK2167" s="2"/>
      <c r="FL2167" s="2"/>
      <c r="FM2167" s="2"/>
      <c r="FN2167" s="2"/>
      <c r="FO2167" s="2"/>
      <c r="FP2167" s="2"/>
      <c r="FQ2167" s="2"/>
      <c r="FR2167" s="2"/>
      <c r="FS2167" s="2"/>
      <c r="FT2167" s="2"/>
      <c r="FU2167" s="2"/>
      <c r="FV2167" s="2"/>
      <c r="FW2167" s="2"/>
      <c r="FX2167" s="2"/>
      <c r="FY2167" s="2"/>
      <c r="FZ2167" s="2"/>
      <c r="GA2167" s="2"/>
      <c r="GB2167" s="2"/>
      <c r="GC2167" s="2"/>
      <c r="GD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</row>
    <row r="2168" spans="1:197" s="1" customFormat="1" x14ac:dyDescent="0.25">
      <c r="A2168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N2168" s="107"/>
      <c r="O2168" s="107"/>
      <c r="P2168"/>
      <c r="Q2168"/>
      <c r="R2168" s="108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  <c r="EW2168" s="2"/>
      <c r="EX2168" s="2"/>
      <c r="EY2168" s="2"/>
      <c r="EZ2168" s="2"/>
      <c r="FA2168" s="2"/>
      <c r="FB2168" s="2"/>
      <c r="FC2168" s="2"/>
      <c r="FD2168" s="2"/>
      <c r="FE2168" s="2"/>
      <c r="FF2168" s="2"/>
      <c r="FG2168" s="2"/>
      <c r="FH2168" s="2"/>
      <c r="FI2168" s="2"/>
      <c r="FJ2168" s="2"/>
      <c r="FK2168" s="2"/>
      <c r="FL2168" s="2"/>
      <c r="FM2168" s="2"/>
      <c r="FN2168" s="2"/>
      <c r="FO2168" s="2"/>
      <c r="FP2168" s="2"/>
      <c r="FQ2168" s="2"/>
      <c r="FR2168" s="2"/>
      <c r="FS2168" s="2"/>
      <c r="FT2168" s="2"/>
      <c r="FU2168" s="2"/>
      <c r="FV2168" s="2"/>
      <c r="FW2168" s="2"/>
      <c r="FX2168" s="2"/>
      <c r="FY2168" s="2"/>
      <c r="FZ2168" s="2"/>
      <c r="GA2168" s="2"/>
      <c r="GB2168" s="2"/>
      <c r="GC2168" s="2"/>
      <c r="GD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</row>
    <row r="2169" spans="1:197" s="1" customFormat="1" x14ac:dyDescent="0.25">
      <c r="A2169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N2169" s="107"/>
      <c r="O2169" s="107"/>
      <c r="P2169"/>
      <c r="Q2169"/>
      <c r="R2169" s="108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  <c r="EW2169" s="2"/>
      <c r="EX2169" s="2"/>
      <c r="EY2169" s="2"/>
      <c r="EZ2169" s="2"/>
      <c r="FA2169" s="2"/>
      <c r="FB2169" s="2"/>
      <c r="FC2169" s="2"/>
      <c r="FD2169" s="2"/>
      <c r="FE2169" s="2"/>
      <c r="FF2169" s="2"/>
      <c r="FG2169" s="2"/>
      <c r="FH2169" s="2"/>
      <c r="FI2169" s="2"/>
      <c r="FJ2169" s="2"/>
      <c r="FK2169" s="2"/>
      <c r="FL2169" s="2"/>
      <c r="FM2169" s="2"/>
      <c r="FN2169" s="2"/>
      <c r="FO2169" s="2"/>
      <c r="FP2169" s="2"/>
      <c r="FQ2169" s="2"/>
      <c r="FR2169" s="2"/>
      <c r="FS2169" s="2"/>
      <c r="FT2169" s="2"/>
      <c r="FU2169" s="2"/>
      <c r="FV2169" s="2"/>
      <c r="FW2169" s="2"/>
      <c r="FX2169" s="2"/>
      <c r="FY2169" s="2"/>
      <c r="FZ2169" s="2"/>
      <c r="GA2169" s="2"/>
      <c r="GB2169" s="2"/>
      <c r="GC2169" s="2"/>
      <c r="GD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</row>
    <row r="2170" spans="1:197" s="1" customFormat="1" x14ac:dyDescent="0.25">
      <c r="A2170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N2170" s="107"/>
      <c r="O2170" s="107"/>
      <c r="P2170"/>
      <c r="Q2170"/>
      <c r="R2170" s="108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  <c r="EW2170" s="2"/>
      <c r="EX2170" s="2"/>
      <c r="EY2170" s="2"/>
      <c r="EZ2170" s="2"/>
      <c r="FA2170" s="2"/>
      <c r="FB2170" s="2"/>
      <c r="FC2170" s="2"/>
      <c r="FD2170" s="2"/>
      <c r="FE2170" s="2"/>
      <c r="FF2170" s="2"/>
      <c r="FG2170" s="2"/>
      <c r="FH2170" s="2"/>
      <c r="FI2170" s="2"/>
      <c r="FJ2170" s="2"/>
      <c r="FK2170" s="2"/>
      <c r="FL2170" s="2"/>
      <c r="FM2170" s="2"/>
      <c r="FN2170" s="2"/>
      <c r="FO2170" s="2"/>
      <c r="FP2170" s="2"/>
      <c r="FQ2170" s="2"/>
      <c r="FR2170" s="2"/>
      <c r="FS2170" s="2"/>
      <c r="FT2170" s="2"/>
      <c r="FU2170" s="2"/>
      <c r="FV2170" s="2"/>
      <c r="FW2170" s="2"/>
      <c r="FX2170" s="2"/>
      <c r="FY2170" s="2"/>
      <c r="FZ2170" s="2"/>
      <c r="GA2170" s="2"/>
      <c r="GB2170" s="2"/>
      <c r="GC2170" s="2"/>
      <c r="GD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</row>
    <row r="2171" spans="1:197" s="1" customFormat="1" x14ac:dyDescent="0.25">
      <c r="A2171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N2171" s="107"/>
      <c r="O2171" s="107"/>
      <c r="P2171"/>
      <c r="Q2171"/>
      <c r="R2171" s="108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  <c r="EW2171" s="2"/>
      <c r="EX2171" s="2"/>
      <c r="EY2171" s="2"/>
      <c r="EZ2171" s="2"/>
      <c r="FA2171" s="2"/>
      <c r="FB2171" s="2"/>
      <c r="FC2171" s="2"/>
      <c r="FD2171" s="2"/>
      <c r="FE2171" s="2"/>
      <c r="FF2171" s="2"/>
      <c r="FG2171" s="2"/>
      <c r="FH2171" s="2"/>
      <c r="FI2171" s="2"/>
      <c r="FJ2171" s="2"/>
      <c r="FK2171" s="2"/>
      <c r="FL2171" s="2"/>
      <c r="FM2171" s="2"/>
      <c r="FN2171" s="2"/>
      <c r="FO2171" s="2"/>
      <c r="FP2171" s="2"/>
      <c r="FQ2171" s="2"/>
      <c r="FR2171" s="2"/>
      <c r="FS2171" s="2"/>
      <c r="FT2171" s="2"/>
      <c r="FU2171" s="2"/>
      <c r="FV2171" s="2"/>
      <c r="FW2171" s="2"/>
      <c r="FX2171" s="2"/>
      <c r="FY2171" s="2"/>
      <c r="FZ2171" s="2"/>
      <c r="GA2171" s="2"/>
      <c r="GB2171" s="2"/>
      <c r="GC2171" s="2"/>
      <c r="GD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</row>
    <row r="2172" spans="1:197" s="1" customFormat="1" x14ac:dyDescent="0.25">
      <c r="A2172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N2172" s="107"/>
      <c r="O2172" s="107"/>
      <c r="P2172"/>
      <c r="Q2172"/>
      <c r="R2172" s="108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  <c r="EW2172" s="2"/>
      <c r="EX2172" s="2"/>
      <c r="EY2172" s="2"/>
      <c r="EZ2172" s="2"/>
      <c r="FA2172" s="2"/>
      <c r="FB2172" s="2"/>
      <c r="FC2172" s="2"/>
      <c r="FD2172" s="2"/>
      <c r="FE2172" s="2"/>
      <c r="FF2172" s="2"/>
      <c r="FG2172" s="2"/>
      <c r="FH2172" s="2"/>
      <c r="FI2172" s="2"/>
      <c r="FJ2172" s="2"/>
      <c r="FK2172" s="2"/>
      <c r="FL2172" s="2"/>
      <c r="FM2172" s="2"/>
      <c r="FN2172" s="2"/>
      <c r="FO2172" s="2"/>
      <c r="FP2172" s="2"/>
      <c r="FQ2172" s="2"/>
      <c r="FR2172" s="2"/>
      <c r="FS2172" s="2"/>
      <c r="FT2172" s="2"/>
      <c r="FU2172" s="2"/>
      <c r="FV2172" s="2"/>
      <c r="FW2172" s="2"/>
      <c r="FX2172" s="2"/>
      <c r="FY2172" s="2"/>
      <c r="FZ2172" s="2"/>
      <c r="GA2172" s="2"/>
      <c r="GB2172" s="2"/>
      <c r="GC2172" s="2"/>
      <c r="GD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</row>
    <row r="2173" spans="1:197" s="1" customFormat="1" x14ac:dyDescent="0.25">
      <c r="A2173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  <c r="O2173" s="107"/>
      <c r="P2173"/>
      <c r="Q2173"/>
      <c r="R2173" s="108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  <c r="EW2173" s="2"/>
      <c r="EX2173" s="2"/>
      <c r="EY2173" s="2"/>
      <c r="EZ2173" s="2"/>
      <c r="FA2173" s="2"/>
      <c r="FB2173" s="2"/>
      <c r="FC2173" s="2"/>
      <c r="FD2173" s="2"/>
      <c r="FE2173" s="2"/>
      <c r="FF2173" s="2"/>
      <c r="FG2173" s="2"/>
      <c r="FH2173" s="2"/>
      <c r="FI2173" s="2"/>
      <c r="FJ2173" s="2"/>
      <c r="FK2173" s="2"/>
      <c r="FL2173" s="2"/>
      <c r="FM2173" s="2"/>
      <c r="FN2173" s="2"/>
      <c r="FO2173" s="2"/>
      <c r="FP2173" s="2"/>
      <c r="FQ2173" s="2"/>
      <c r="FR2173" s="2"/>
      <c r="FS2173" s="2"/>
      <c r="FT2173" s="2"/>
      <c r="FU2173" s="2"/>
      <c r="FV2173" s="2"/>
      <c r="FW2173" s="2"/>
      <c r="FX2173" s="2"/>
      <c r="FY2173" s="2"/>
      <c r="FZ2173" s="2"/>
      <c r="GA2173" s="2"/>
      <c r="GB2173" s="2"/>
      <c r="GC2173" s="2"/>
      <c r="GD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</row>
    <row r="2174" spans="1:197" s="1" customFormat="1" x14ac:dyDescent="0.25">
      <c r="A2174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  <c r="O2174" s="107"/>
      <c r="P2174"/>
      <c r="Q2174"/>
      <c r="R2174" s="108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  <c r="EW2174" s="2"/>
      <c r="EX2174" s="2"/>
      <c r="EY2174" s="2"/>
      <c r="EZ2174" s="2"/>
      <c r="FA2174" s="2"/>
      <c r="FB2174" s="2"/>
      <c r="FC2174" s="2"/>
      <c r="FD2174" s="2"/>
      <c r="FE2174" s="2"/>
      <c r="FF2174" s="2"/>
      <c r="FG2174" s="2"/>
      <c r="FH2174" s="2"/>
      <c r="FI2174" s="2"/>
      <c r="FJ2174" s="2"/>
      <c r="FK2174" s="2"/>
      <c r="FL2174" s="2"/>
      <c r="FM2174" s="2"/>
      <c r="FN2174" s="2"/>
      <c r="FO2174" s="2"/>
      <c r="FP2174" s="2"/>
      <c r="FQ2174" s="2"/>
      <c r="FR2174" s="2"/>
      <c r="FS2174" s="2"/>
      <c r="FT2174" s="2"/>
      <c r="FU2174" s="2"/>
      <c r="FV2174" s="2"/>
      <c r="FW2174" s="2"/>
      <c r="FX2174" s="2"/>
      <c r="FY2174" s="2"/>
      <c r="FZ2174" s="2"/>
      <c r="GA2174" s="2"/>
      <c r="GB2174" s="2"/>
      <c r="GC2174" s="2"/>
      <c r="GD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</row>
    <row r="2175" spans="1:197" s="1" customFormat="1" x14ac:dyDescent="0.25">
      <c r="A2175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N2175" s="107"/>
      <c r="O2175" s="107"/>
      <c r="P2175"/>
      <c r="Q2175"/>
      <c r="R2175" s="108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  <c r="EW2175" s="2"/>
      <c r="EX2175" s="2"/>
      <c r="EY2175" s="2"/>
      <c r="EZ2175" s="2"/>
      <c r="FA2175" s="2"/>
      <c r="FB2175" s="2"/>
      <c r="FC2175" s="2"/>
      <c r="FD2175" s="2"/>
      <c r="FE2175" s="2"/>
      <c r="FF2175" s="2"/>
      <c r="FG2175" s="2"/>
      <c r="FH2175" s="2"/>
      <c r="FI2175" s="2"/>
      <c r="FJ2175" s="2"/>
      <c r="FK2175" s="2"/>
      <c r="FL2175" s="2"/>
      <c r="FM2175" s="2"/>
      <c r="FN2175" s="2"/>
      <c r="FO2175" s="2"/>
      <c r="FP2175" s="2"/>
      <c r="FQ2175" s="2"/>
      <c r="FR2175" s="2"/>
      <c r="FS2175" s="2"/>
      <c r="FT2175" s="2"/>
      <c r="FU2175" s="2"/>
      <c r="FV2175" s="2"/>
      <c r="FW2175" s="2"/>
      <c r="FX2175" s="2"/>
      <c r="FY2175" s="2"/>
      <c r="FZ2175" s="2"/>
      <c r="GA2175" s="2"/>
      <c r="GB2175" s="2"/>
      <c r="GC2175" s="2"/>
      <c r="GD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</row>
    <row r="2176" spans="1:197" s="1" customFormat="1" x14ac:dyDescent="0.25">
      <c r="A2176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N2176" s="107"/>
      <c r="O2176" s="107"/>
      <c r="P2176"/>
      <c r="Q2176"/>
      <c r="R2176" s="108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  <c r="EW2176" s="2"/>
      <c r="EX2176" s="2"/>
      <c r="EY2176" s="2"/>
      <c r="EZ2176" s="2"/>
      <c r="FA2176" s="2"/>
      <c r="FB2176" s="2"/>
      <c r="FC2176" s="2"/>
      <c r="FD2176" s="2"/>
      <c r="FE2176" s="2"/>
      <c r="FF2176" s="2"/>
      <c r="FG2176" s="2"/>
      <c r="FH2176" s="2"/>
      <c r="FI2176" s="2"/>
      <c r="FJ2176" s="2"/>
      <c r="FK2176" s="2"/>
      <c r="FL2176" s="2"/>
      <c r="FM2176" s="2"/>
      <c r="FN2176" s="2"/>
      <c r="FO2176" s="2"/>
      <c r="FP2176" s="2"/>
      <c r="FQ2176" s="2"/>
      <c r="FR2176" s="2"/>
      <c r="FS2176" s="2"/>
      <c r="FT2176" s="2"/>
      <c r="FU2176" s="2"/>
      <c r="FV2176" s="2"/>
      <c r="FW2176" s="2"/>
      <c r="FX2176" s="2"/>
      <c r="FY2176" s="2"/>
      <c r="FZ2176" s="2"/>
      <c r="GA2176" s="2"/>
      <c r="GB2176" s="2"/>
      <c r="GC2176" s="2"/>
      <c r="GD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</row>
    <row r="2177" spans="1:197" s="1" customFormat="1" x14ac:dyDescent="0.25">
      <c r="A217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N2177" s="107"/>
      <c r="O2177" s="107"/>
      <c r="P2177"/>
      <c r="Q2177"/>
      <c r="R2177" s="108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  <c r="EW2177" s="2"/>
      <c r="EX2177" s="2"/>
      <c r="EY2177" s="2"/>
      <c r="EZ2177" s="2"/>
      <c r="FA2177" s="2"/>
      <c r="FB2177" s="2"/>
      <c r="FC2177" s="2"/>
      <c r="FD2177" s="2"/>
      <c r="FE2177" s="2"/>
      <c r="FF2177" s="2"/>
      <c r="FG2177" s="2"/>
      <c r="FH2177" s="2"/>
      <c r="FI2177" s="2"/>
      <c r="FJ2177" s="2"/>
      <c r="FK2177" s="2"/>
      <c r="FL2177" s="2"/>
      <c r="FM2177" s="2"/>
      <c r="FN2177" s="2"/>
      <c r="FO2177" s="2"/>
      <c r="FP2177" s="2"/>
      <c r="FQ2177" s="2"/>
      <c r="FR2177" s="2"/>
      <c r="FS2177" s="2"/>
      <c r="FT2177" s="2"/>
      <c r="FU2177" s="2"/>
      <c r="FV2177" s="2"/>
      <c r="FW2177" s="2"/>
      <c r="FX2177" s="2"/>
      <c r="FY2177" s="2"/>
      <c r="FZ2177" s="2"/>
      <c r="GA2177" s="2"/>
      <c r="GB2177" s="2"/>
      <c r="GC2177" s="2"/>
      <c r="GD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</row>
    <row r="2178" spans="1:197" s="1" customFormat="1" x14ac:dyDescent="0.25">
      <c r="A2178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N2178" s="107"/>
      <c r="O2178" s="107"/>
      <c r="P2178"/>
      <c r="Q2178"/>
      <c r="R2178" s="108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  <c r="EW2178" s="2"/>
      <c r="EX2178" s="2"/>
      <c r="EY2178" s="2"/>
      <c r="EZ2178" s="2"/>
      <c r="FA2178" s="2"/>
      <c r="FB2178" s="2"/>
      <c r="FC2178" s="2"/>
      <c r="FD2178" s="2"/>
      <c r="FE2178" s="2"/>
      <c r="FF2178" s="2"/>
      <c r="FG2178" s="2"/>
      <c r="FH2178" s="2"/>
      <c r="FI2178" s="2"/>
      <c r="FJ2178" s="2"/>
      <c r="FK2178" s="2"/>
      <c r="FL2178" s="2"/>
      <c r="FM2178" s="2"/>
      <c r="FN2178" s="2"/>
      <c r="FO2178" s="2"/>
      <c r="FP2178" s="2"/>
      <c r="FQ2178" s="2"/>
      <c r="FR2178" s="2"/>
      <c r="FS2178" s="2"/>
      <c r="FT2178" s="2"/>
      <c r="FU2178" s="2"/>
      <c r="FV2178" s="2"/>
      <c r="FW2178" s="2"/>
      <c r="FX2178" s="2"/>
      <c r="FY2178" s="2"/>
      <c r="FZ2178" s="2"/>
      <c r="GA2178" s="2"/>
      <c r="GB2178" s="2"/>
      <c r="GC2178" s="2"/>
      <c r="GD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</row>
    <row r="2179" spans="1:197" s="1" customFormat="1" x14ac:dyDescent="0.25">
      <c r="A2179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N2179" s="107"/>
      <c r="O2179" s="107"/>
      <c r="P2179"/>
      <c r="Q2179"/>
      <c r="R2179" s="108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  <c r="EW2179" s="2"/>
      <c r="EX2179" s="2"/>
      <c r="EY2179" s="2"/>
      <c r="EZ2179" s="2"/>
      <c r="FA2179" s="2"/>
      <c r="FB2179" s="2"/>
      <c r="FC2179" s="2"/>
      <c r="FD2179" s="2"/>
      <c r="FE2179" s="2"/>
      <c r="FF2179" s="2"/>
      <c r="FG2179" s="2"/>
      <c r="FH2179" s="2"/>
      <c r="FI2179" s="2"/>
      <c r="FJ2179" s="2"/>
      <c r="FK2179" s="2"/>
      <c r="FL2179" s="2"/>
      <c r="FM2179" s="2"/>
      <c r="FN2179" s="2"/>
      <c r="FO2179" s="2"/>
      <c r="FP2179" s="2"/>
      <c r="FQ2179" s="2"/>
      <c r="FR2179" s="2"/>
      <c r="FS2179" s="2"/>
      <c r="FT2179" s="2"/>
      <c r="FU2179" s="2"/>
      <c r="FV2179" s="2"/>
      <c r="FW2179" s="2"/>
      <c r="FX2179" s="2"/>
      <c r="FY2179" s="2"/>
      <c r="FZ2179" s="2"/>
      <c r="GA2179" s="2"/>
      <c r="GB2179" s="2"/>
      <c r="GC2179" s="2"/>
      <c r="GD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</row>
    <row r="2180" spans="1:197" s="1" customFormat="1" x14ac:dyDescent="0.25">
      <c r="A2180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N2180" s="107"/>
      <c r="O2180" s="107"/>
      <c r="P2180"/>
      <c r="Q2180"/>
      <c r="R2180" s="108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  <c r="EW2180" s="2"/>
      <c r="EX2180" s="2"/>
      <c r="EY2180" s="2"/>
      <c r="EZ2180" s="2"/>
      <c r="FA2180" s="2"/>
      <c r="FB2180" s="2"/>
      <c r="FC2180" s="2"/>
      <c r="FD2180" s="2"/>
      <c r="FE2180" s="2"/>
      <c r="FF2180" s="2"/>
      <c r="FG2180" s="2"/>
      <c r="FH2180" s="2"/>
      <c r="FI2180" s="2"/>
      <c r="FJ2180" s="2"/>
      <c r="FK2180" s="2"/>
      <c r="FL2180" s="2"/>
      <c r="FM2180" s="2"/>
      <c r="FN2180" s="2"/>
      <c r="FO2180" s="2"/>
      <c r="FP2180" s="2"/>
      <c r="FQ2180" s="2"/>
      <c r="FR2180" s="2"/>
      <c r="FS2180" s="2"/>
      <c r="FT2180" s="2"/>
      <c r="FU2180" s="2"/>
      <c r="FV2180" s="2"/>
      <c r="FW2180" s="2"/>
      <c r="FX2180" s="2"/>
      <c r="FY2180" s="2"/>
      <c r="FZ2180" s="2"/>
      <c r="GA2180" s="2"/>
      <c r="GB2180" s="2"/>
      <c r="GC2180" s="2"/>
      <c r="GD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</row>
    <row r="2181" spans="1:197" s="1" customFormat="1" x14ac:dyDescent="0.25">
      <c r="A2181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N2181" s="107"/>
      <c r="O2181" s="107"/>
      <c r="P2181"/>
      <c r="Q2181"/>
      <c r="R2181" s="108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  <c r="EW2181" s="2"/>
      <c r="EX2181" s="2"/>
      <c r="EY2181" s="2"/>
      <c r="EZ2181" s="2"/>
      <c r="FA2181" s="2"/>
      <c r="FB2181" s="2"/>
      <c r="FC2181" s="2"/>
      <c r="FD2181" s="2"/>
      <c r="FE2181" s="2"/>
      <c r="FF2181" s="2"/>
      <c r="FG2181" s="2"/>
      <c r="FH2181" s="2"/>
      <c r="FI2181" s="2"/>
      <c r="FJ2181" s="2"/>
      <c r="FK2181" s="2"/>
      <c r="FL2181" s="2"/>
      <c r="FM2181" s="2"/>
      <c r="FN2181" s="2"/>
      <c r="FO2181" s="2"/>
      <c r="FP2181" s="2"/>
      <c r="FQ2181" s="2"/>
      <c r="FR2181" s="2"/>
      <c r="FS2181" s="2"/>
      <c r="FT2181" s="2"/>
      <c r="FU2181" s="2"/>
      <c r="FV2181" s="2"/>
      <c r="FW2181" s="2"/>
      <c r="FX2181" s="2"/>
      <c r="FY2181" s="2"/>
      <c r="FZ2181" s="2"/>
      <c r="GA2181" s="2"/>
      <c r="GB2181" s="2"/>
      <c r="GC2181" s="2"/>
      <c r="GD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</row>
    <row r="2182" spans="1:197" s="1" customFormat="1" x14ac:dyDescent="0.25">
      <c r="A2182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N2182" s="107"/>
      <c r="O2182" s="107"/>
      <c r="P2182"/>
      <c r="Q2182"/>
      <c r="R2182" s="108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  <c r="EW2182" s="2"/>
      <c r="EX2182" s="2"/>
      <c r="EY2182" s="2"/>
      <c r="EZ2182" s="2"/>
      <c r="FA2182" s="2"/>
      <c r="FB2182" s="2"/>
      <c r="FC2182" s="2"/>
      <c r="FD2182" s="2"/>
      <c r="FE2182" s="2"/>
      <c r="FF2182" s="2"/>
      <c r="FG2182" s="2"/>
      <c r="FH2182" s="2"/>
      <c r="FI2182" s="2"/>
      <c r="FJ2182" s="2"/>
      <c r="FK2182" s="2"/>
      <c r="FL2182" s="2"/>
      <c r="FM2182" s="2"/>
      <c r="FN2182" s="2"/>
      <c r="FO2182" s="2"/>
      <c r="FP2182" s="2"/>
      <c r="FQ2182" s="2"/>
      <c r="FR2182" s="2"/>
      <c r="FS2182" s="2"/>
      <c r="FT2182" s="2"/>
      <c r="FU2182" s="2"/>
      <c r="FV2182" s="2"/>
      <c r="FW2182" s="2"/>
      <c r="FX2182" s="2"/>
      <c r="FY2182" s="2"/>
      <c r="FZ2182" s="2"/>
      <c r="GA2182" s="2"/>
      <c r="GB2182" s="2"/>
      <c r="GC2182" s="2"/>
      <c r="GD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</row>
    <row r="2183" spans="1:197" s="1" customFormat="1" x14ac:dyDescent="0.25">
      <c r="A2183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N2183" s="107"/>
      <c r="O2183" s="107"/>
      <c r="P2183"/>
      <c r="Q2183"/>
      <c r="R2183" s="108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  <c r="EW2183" s="2"/>
      <c r="EX2183" s="2"/>
      <c r="EY2183" s="2"/>
      <c r="EZ2183" s="2"/>
      <c r="FA2183" s="2"/>
      <c r="FB2183" s="2"/>
      <c r="FC2183" s="2"/>
      <c r="FD2183" s="2"/>
      <c r="FE2183" s="2"/>
      <c r="FF2183" s="2"/>
      <c r="FG2183" s="2"/>
      <c r="FH2183" s="2"/>
      <c r="FI2183" s="2"/>
      <c r="FJ2183" s="2"/>
      <c r="FK2183" s="2"/>
      <c r="FL2183" s="2"/>
      <c r="FM2183" s="2"/>
      <c r="FN2183" s="2"/>
      <c r="FO2183" s="2"/>
      <c r="FP2183" s="2"/>
      <c r="FQ2183" s="2"/>
      <c r="FR2183" s="2"/>
      <c r="FS2183" s="2"/>
      <c r="FT2183" s="2"/>
      <c r="FU2183" s="2"/>
      <c r="FV2183" s="2"/>
      <c r="FW2183" s="2"/>
      <c r="FX2183" s="2"/>
      <c r="FY2183" s="2"/>
      <c r="FZ2183" s="2"/>
      <c r="GA2183" s="2"/>
      <c r="GB2183" s="2"/>
      <c r="GC2183" s="2"/>
      <c r="GD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</row>
    <row r="2184" spans="1:197" s="1" customFormat="1" x14ac:dyDescent="0.25">
      <c r="A2184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N2184" s="107"/>
      <c r="O2184" s="107"/>
      <c r="P2184"/>
      <c r="Q2184"/>
      <c r="R2184" s="108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  <c r="EW2184" s="2"/>
      <c r="EX2184" s="2"/>
      <c r="EY2184" s="2"/>
      <c r="EZ2184" s="2"/>
      <c r="FA2184" s="2"/>
      <c r="FB2184" s="2"/>
      <c r="FC2184" s="2"/>
      <c r="FD2184" s="2"/>
      <c r="FE2184" s="2"/>
      <c r="FF2184" s="2"/>
      <c r="FG2184" s="2"/>
      <c r="FH2184" s="2"/>
      <c r="FI2184" s="2"/>
      <c r="FJ2184" s="2"/>
      <c r="FK2184" s="2"/>
      <c r="FL2184" s="2"/>
      <c r="FM2184" s="2"/>
      <c r="FN2184" s="2"/>
      <c r="FO2184" s="2"/>
      <c r="FP2184" s="2"/>
      <c r="FQ2184" s="2"/>
      <c r="FR2184" s="2"/>
      <c r="FS2184" s="2"/>
      <c r="FT2184" s="2"/>
      <c r="FU2184" s="2"/>
      <c r="FV2184" s="2"/>
      <c r="FW2184" s="2"/>
      <c r="FX2184" s="2"/>
      <c r="FY2184" s="2"/>
      <c r="FZ2184" s="2"/>
      <c r="GA2184" s="2"/>
      <c r="GB2184" s="2"/>
      <c r="GC2184" s="2"/>
      <c r="GD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</row>
    <row r="2185" spans="1:197" s="1" customFormat="1" x14ac:dyDescent="0.25">
      <c r="A2185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N2185" s="107"/>
      <c r="O2185" s="107"/>
      <c r="P2185"/>
      <c r="Q2185"/>
      <c r="R2185" s="108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  <c r="EW2185" s="2"/>
      <c r="EX2185" s="2"/>
      <c r="EY2185" s="2"/>
      <c r="EZ2185" s="2"/>
      <c r="FA2185" s="2"/>
      <c r="FB2185" s="2"/>
      <c r="FC2185" s="2"/>
      <c r="FD2185" s="2"/>
      <c r="FE2185" s="2"/>
      <c r="FF2185" s="2"/>
      <c r="FG2185" s="2"/>
      <c r="FH2185" s="2"/>
      <c r="FI2185" s="2"/>
      <c r="FJ2185" s="2"/>
      <c r="FK2185" s="2"/>
      <c r="FL2185" s="2"/>
      <c r="FM2185" s="2"/>
      <c r="FN2185" s="2"/>
      <c r="FO2185" s="2"/>
      <c r="FP2185" s="2"/>
      <c r="FQ2185" s="2"/>
      <c r="FR2185" s="2"/>
      <c r="FS2185" s="2"/>
      <c r="FT2185" s="2"/>
      <c r="FU2185" s="2"/>
      <c r="FV2185" s="2"/>
      <c r="FW2185" s="2"/>
      <c r="FX2185" s="2"/>
      <c r="FY2185" s="2"/>
      <c r="FZ2185" s="2"/>
      <c r="GA2185" s="2"/>
      <c r="GB2185" s="2"/>
      <c r="GC2185" s="2"/>
      <c r="GD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</row>
    <row r="2186" spans="1:197" s="1" customFormat="1" x14ac:dyDescent="0.25">
      <c r="A2186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N2186" s="107"/>
      <c r="O2186" s="107"/>
      <c r="P2186"/>
      <c r="Q2186"/>
      <c r="R2186" s="108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  <c r="EW2186" s="2"/>
      <c r="EX2186" s="2"/>
      <c r="EY2186" s="2"/>
      <c r="EZ2186" s="2"/>
      <c r="FA2186" s="2"/>
      <c r="FB2186" s="2"/>
      <c r="FC2186" s="2"/>
      <c r="FD2186" s="2"/>
      <c r="FE2186" s="2"/>
      <c r="FF2186" s="2"/>
      <c r="FG2186" s="2"/>
      <c r="FH2186" s="2"/>
      <c r="FI2186" s="2"/>
      <c r="FJ2186" s="2"/>
      <c r="FK2186" s="2"/>
      <c r="FL2186" s="2"/>
      <c r="FM2186" s="2"/>
      <c r="FN2186" s="2"/>
      <c r="FO2186" s="2"/>
      <c r="FP2186" s="2"/>
      <c r="FQ2186" s="2"/>
      <c r="FR2186" s="2"/>
      <c r="FS2186" s="2"/>
      <c r="FT2186" s="2"/>
      <c r="FU2186" s="2"/>
      <c r="FV2186" s="2"/>
      <c r="FW2186" s="2"/>
      <c r="FX2186" s="2"/>
      <c r="FY2186" s="2"/>
      <c r="FZ2186" s="2"/>
      <c r="GA2186" s="2"/>
      <c r="GB2186" s="2"/>
      <c r="GC2186" s="2"/>
      <c r="GD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</row>
    <row r="2187" spans="1:197" s="1" customFormat="1" x14ac:dyDescent="0.25">
      <c r="A218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N2187" s="107"/>
      <c r="O2187" s="107"/>
      <c r="P2187"/>
      <c r="Q2187"/>
      <c r="R2187" s="108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  <c r="EW2187" s="2"/>
      <c r="EX2187" s="2"/>
      <c r="EY2187" s="2"/>
      <c r="EZ2187" s="2"/>
      <c r="FA2187" s="2"/>
      <c r="FB2187" s="2"/>
      <c r="FC2187" s="2"/>
      <c r="FD2187" s="2"/>
      <c r="FE2187" s="2"/>
      <c r="FF2187" s="2"/>
      <c r="FG2187" s="2"/>
      <c r="FH2187" s="2"/>
      <c r="FI2187" s="2"/>
      <c r="FJ2187" s="2"/>
      <c r="FK2187" s="2"/>
      <c r="FL2187" s="2"/>
      <c r="FM2187" s="2"/>
      <c r="FN2187" s="2"/>
      <c r="FO2187" s="2"/>
      <c r="FP2187" s="2"/>
      <c r="FQ2187" s="2"/>
      <c r="FR2187" s="2"/>
      <c r="FS2187" s="2"/>
      <c r="FT2187" s="2"/>
      <c r="FU2187" s="2"/>
      <c r="FV2187" s="2"/>
      <c r="FW2187" s="2"/>
      <c r="FX2187" s="2"/>
      <c r="FY2187" s="2"/>
      <c r="FZ2187" s="2"/>
      <c r="GA2187" s="2"/>
      <c r="GB2187" s="2"/>
      <c r="GC2187" s="2"/>
      <c r="GD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</row>
    <row r="2188" spans="1:197" s="1" customFormat="1" x14ac:dyDescent="0.25">
      <c r="A2188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N2188" s="107"/>
      <c r="O2188" s="107"/>
      <c r="P2188"/>
      <c r="Q2188"/>
      <c r="R2188" s="108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  <c r="EW2188" s="2"/>
      <c r="EX2188" s="2"/>
      <c r="EY2188" s="2"/>
      <c r="EZ2188" s="2"/>
      <c r="FA2188" s="2"/>
      <c r="FB2188" s="2"/>
      <c r="FC2188" s="2"/>
      <c r="FD2188" s="2"/>
      <c r="FE2188" s="2"/>
      <c r="FF2188" s="2"/>
      <c r="FG2188" s="2"/>
      <c r="FH2188" s="2"/>
      <c r="FI2188" s="2"/>
      <c r="FJ2188" s="2"/>
      <c r="FK2188" s="2"/>
      <c r="FL2188" s="2"/>
      <c r="FM2188" s="2"/>
      <c r="FN2188" s="2"/>
      <c r="FO2188" s="2"/>
      <c r="FP2188" s="2"/>
      <c r="FQ2188" s="2"/>
      <c r="FR2188" s="2"/>
      <c r="FS2188" s="2"/>
      <c r="FT2188" s="2"/>
      <c r="FU2188" s="2"/>
      <c r="FV2188" s="2"/>
      <c r="FW2188" s="2"/>
      <c r="FX2188" s="2"/>
      <c r="FY2188" s="2"/>
      <c r="FZ2188" s="2"/>
      <c r="GA2188" s="2"/>
      <c r="GB2188" s="2"/>
      <c r="GC2188" s="2"/>
      <c r="GD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</row>
    <row r="2189" spans="1:197" s="1" customFormat="1" x14ac:dyDescent="0.25">
      <c r="A2189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N2189" s="107"/>
      <c r="O2189" s="107"/>
      <c r="P2189"/>
      <c r="Q2189"/>
      <c r="R2189" s="108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  <c r="EW2189" s="2"/>
      <c r="EX2189" s="2"/>
      <c r="EY2189" s="2"/>
      <c r="EZ2189" s="2"/>
      <c r="FA2189" s="2"/>
      <c r="FB2189" s="2"/>
      <c r="FC2189" s="2"/>
      <c r="FD2189" s="2"/>
      <c r="FE2189" s="2"/>
      <c r="FF2189" s="2"/>
      <c r="FG2189" s="2"/>
      <c r="FH2189" s="2"/>
      <c r="FI2189" s="2"/>
      <c r="FJ2189" s="2"/>
      <c r="FK2189" s="2"/>
      <c r="FL2189" s="2"/>
      <c r="FM2189" s="2"/>
      <c r="FN2189" s="2"/>
      <c r="FO2189" s="2"/>
      <c r="FP2189" s="2"/>
      <c r="FQ2189" s="2"/>
      <c r="FR2189" s="2"/>
      <c r="FS2189" s="2"/>
      <c r="FT2189" s="2"/>
      <c r="FU2189" s="2"/>
      <c r="FV2189" s="2"/>
      <c r="FW2189" s="2"/>
      <c r="FX2189" s="2"/>
      <c r="FY2189" s="2"/>
      <c r="FZ2189" s="2"/>
      <c r="GA2189" s="2"/>
      <c r="GB2189" s="2"/>
      <c r="GC2189" s="2"/>
      <c r="GD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</row>
    <row r="2190" spans="1:197" s="1" customFormat="1" x14ac:dyDescent="0.25">
      <c r="A2190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N2190" s="107"/>
      <c r="O2190" s="107"/>
      <c r="P2190"/>
      <c r="Q2190"/>
      <c r="R2190" s="108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  <c r="EW2190" s="2"/>
      <c r="EX2190" s="2"/>
      <c r="EY2190" s="2"/>
      <c r="EZ2190" s="2"/>
      <c r="FA2190" s="2"/>
      <c r="FB2190" s="2"/>
      <c r="FC2190" s="2"/>
      <c r="FD2190" s="2"/>
      <c r="FE2190" s="2"/>
      <c r="FF2190" s="2"/>
      <c r="FG2190" s="2"/>
      <c r="FH2190" s="2"/>
      <c r="FI2190" s="2"/>
      <c r="FJ2190" s="2"/>
      <c r="FK2190" s="2"/>
      <c r="FL2190" s="2"/>
      <c r="FM2190" s="2"/>
      <c r="FN2190" s="2"/>
      <c r="FO2190" s="2"/>
      <c r="FP2190" s="2"/>
      <c r="FQ2190" s="2"/>
      <c r="FR2190" s="2"/>
      <c r="FS2190" s="2"/>
      <c r="FT2190" s="2"/>
      <c r="FU2190" s="2"/>
      <c r="FV2190" s="2"/>
      <c r="FW2190" s="2"/>
      <c r="FX2190" s="2"/>
      <c r="FY2190" s="2"/>
      <c r="FZ2190" s="2"/>
      <c r="GA2190" s="2"/>
      <c r="GB2190" s="2"/>
      <c r="GC2190" s="2"/>
      <c r="GD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</row>
  </sheetData>
  <mergeCells count="1">
    <mergeCell ref="A1:R2"/>
  </mergeCells>
  <printOptions horizontalCentered="1"/>
  <pageMargins left="0.2" right="0.2" top="0.5" bottom="0.5" header="0.3" footer="0.3"/>
  <pageSetup paperSize="9" scale="62" orientation="landscape" r:id="rId1"/>
  <ignoredErrors>
    <ignoredError sqref="O79" formula="1"/>
    <ignoredError sqref="P69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Health Portfolio-AUG'18</vt:lpstr>
      <vt:lpstr>Miscellaneous portfolio-AUG'18</vt:lpstr>
      <vt:lpstr>Segmentwise Report AUG 2018</vt:lpstr>
      <vt:lpstr>'Segmentwise Report AUG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Admin</cp:lastModifiedBy>
  <cp:lastPrinted>2018-09-18T07:30:48Z</cp:lastPrinted>
  <dcterms:created xsi:type="dcterms:W3CDTF">2017-03-30T08:47:18Z</dcterms:created>
  <dcterms:modified xsi:type="dcterms:W3CDTF">2018-09-19T08:16:42Z</dcterms:modified>
</cp:coreProperties>
</file>